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ccion_Formativa_1" sheetId="1" state="visible" r:id="rId3"/>
    <sheet name="Accion_Formativa_2" sheetId="2" state="visible" r:id="rId4"/>
    <sheet name="Accion_Formativa_3" sheetId="3" state="visible" r:id="rId5"/>
    <sheet name="Resume - Accións Formativas - P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<sst xmlns="http://schemas.openxmlformats.org/spreadsheetml/2006/main" count="205" uniqueCount="73">
  <si>
    <t xml:space="preserve">MEMORIA  ECONÓMICA XUSTIFICATIVA </t>
  </si>
  <si>
    <t xml:space="preserve">TR3202D AXUDAS BONOS TALENTO EMPRESA, PARA A REALIZACIÓN DE PROXECTOS FORMATIVOS DE CURTA DURACIÓN QUE SE DESENVOLVAN POR PARTE DAS ENTIDADES BENEFICIARIAS (Artigo 28.3.c.1º)</t>
  </si>
  <si>
    <t xml:space="preserve">1.-Certificación ou declaración de Relación de persoas participantes – Periodo permanencia – Horas de asistencia – Probas de Coñecementos</t>
  </si>
  <si>
    <r>
      <rPr>
        <sz val="8"/>
        <rFont val="Xunta Sans"/>
        <family val="3"/>
      </rPr>
      <t xml:space="preserve">A persoa representante da entidade beneficiaria </t>
    </r>
    <r>
      <rPr>
        <b val="true"/>
        <sz val="8"/>
        <rFont val="Xunta Sans"/>
        <family val="3"/>
      </rPr>
      <t xml:space="preserve">CERTIFICA </t>
    </r>
    <r>
      <rPr>
        <sz val="8"/>
        <rFont val="Xunta Sans"/>
        <family val="3"/>
      </rPr>
      <t xml:space="preserve">que as persoas participantes na acción formativa sinalada son as que se indican na seguinte relación, na que se reflicte tamén para cada unha delas o periodo de permanencia  na acción formativa, as horas totais reais de asistencia á formación, asi como as horas totais reais de salario (distinguindo entre as horas dentro e fora do horario laboral), aos efectos do cálculo da contía da subvención en base aos módulos contemplados no artigo 11.3 da presente orde, e finalmente as probas de coñecemento realizados por cada persoa.</t>
    </r>
  </si>
  <si>
    <t xml:space="preserve">ENTIDADE BENEFICIARIA</t>
  </si>
  <si>
    <t xml:space="preserve">E, NA SÚA REPRESENTACIÓN</t>
  </si>
  <si>
    <t xml:space="preserve">Nome / Razón social</t>
  </si>
  <si>
    <t xml:space="preserve">Primeiro Apelido</t>
  </si>
  <si>
    <t xml:space="preserve">Segundo Apelido</t>
  </si>
  <si>
    <t xml:space="preserve">NIF</t>
  </si>
  <si>
    <t xml:space="preserve">Acción formativa 1</t>
  </si>
  <si>
    <t xml:space="preserve">Título</t>
  </si>
  <si>
    <t xml:space="preserve">Data inicio</t>
  </si>
  <si>
    <t xml:space="preserve">Data finalización</t>
  </si>
  <si>
    <t xml:space="preserve">Duración en horas</t>
  </si>
  <si>
    <t xml:space="preserve">N.º Total alumnos</t>
  </si>
  <si>
    <r>
      <rPr>
        <b val="true"/>
        <sz val="8"/>
        <rFont val="Xunta Sans"/>
        <family val="3"/>
      </rPr>
      <t xml:space="preserve">Centro e lugar de impartición</t>
    </r>
    <r>
      <rPr>
        <sz val="8"/>
        <rFont val="Xunta Sans"/>
        <family val="3"/>
      </rPr>
      <t xml:space="preserve">, dirección completa: </t>
    </r>
  </si>
  <si>
    <t xml:space="preserve">Uso do Aula VirtuaL,
No seu caso</t>
  </si>
  <si>
    <r>
      <rPr>
        <sz val="8"/>
        <rFont val="Xunta Sans"/>
        <family val="3"/>
      </rPr>
      <t xml:space="preserve">Si    Non   Uso do Aula Virtual a través do Campus Virtual de Formación para o Emprego da Consellería de Emprego, Comercio e Emigración: </t>
    </r>
    <r>
      <rPr>
        <sz val="8"/>
        <color rgb="FF0000FF"/>
        <rFont val="Xunta Sans"/>
        <family val="3"/>
      </rPr>
      <t xml:space="preserve">https://campusvirtualemprego.xunta.gal/</t>
    </r>
  </si>
  <si>
    <t xml:space="preserve">N.º Total probas avaliación</t>
  </si>
  <si>
    <t xml:space="preserve">DATOS dos PARTICIPANTES</t>
  </si>
  <si>
    <t xml:space="preserve">PERIODO de PERMANENCIA</t>
  </si>
  <si>
    <t xml:space="preserve">HORAS DE ASISTENCIA</t>
  </si>
  <si>
    <t xml:space="preserve">PROBAS COÑECEM.</t>
  </si>
  <si>
    <t xml:space="preserve">ACREDITACIÓN 
(Art. 8.12)</t>
  </si>
  <si>
    <t xml:space="preserve">Nº</t>
  </si>
  <si>
    <t xml:space="preserve">Nome</t>
  </si>
  <si>
    <t xml:space="preserve">DNI/NIE</t>
  </si>
  <si>
    <r>
      <rPr>
        <b val="true"/>
        <sz val="8"/>
        <rFont val="Xunta Sans"/>
        <family val="3"/>
      </rPr>
      <t xml:space="preserve">Xénero: 
</t>
    </r>
    <r>
      <rPr>
        <sz val="8"/>
        <rFont val="Xunta Sans"/>
        <family val="3"/>
      </rPr>
      <t xml:space="preserve">Home / Muller / Non Binario</t>
    </r>
  </si>
  <si>
    <t xml:space="preserve">Data inicio participación</t>
  </si>
  <si>
    <t xml:space="preserve">Data fin participación</t>
  </si>
  <si>
    <t xml:space="preserve">Horas totais de formación
 (Art. 11.3.a) </t>
  </si>
  <si>
    <t xml:space="preserve">Horas de salario (Art. 11.3.b)</t>
  </si>
  <si>
    <t xml:space="preserve">% 
Asistencia</t>
  </si>
  <si>
    <t xml:space="preserve">N.º probas realizadas</t>
  </si>
  <si>
    <t xml:space="preserve">Dereito a Acreditación 
Si/Non</t>
  </si>
  <si>
    <t xml:space="preserve">Formación realizada DENTRO do horario laboral </t>
  </si>
  <si>
    <t xml:space="preserve">Formación realizada FORA  do horario laboraL</t>
  </si>
  <si>
    <t xml:space="preserve">TOTAIS Horas de salario</t>
  </si>
  <si>
    <t xml:space="preserve">TOTAIS</t>
  </si>
  <si>
    <t xml:space="preserve">N.º total  persoas iniciaron a formación</t>
  </si>
  <si>
    <t xml:space="preserve">N.º total persoas finalizaron a formación</t>
  </si>
  <si>
    <t xml:space="preserve">Totais horas de formación</t>
  </si>
  <si>
    <t xml:space="preserve">Totais horas de salario DEN TRO do horario laboral</t>
  </si>
  <si>
    <t xml:space="preserve">Totais horas de salario FORA do horario laboral</t>
  </si>
  <si>
    <t xml:space="preserve">Totais horas de salario SUMA TOTAL</t>
  </si>
  <si>
    <t xml:space="preserve">N.º persoas completan o  80% da formación</t>
  </si>
  <si>
    <t xml:space="preserve">N.º persoas realizaron todas as probas</t>
  </si>
  <si>
    <t xml:space="preserve">N.º  persoas con dereito a acreditación</t>
  </si>
  <si>
    <t xml:space="preserve">Lugar, data, sinatura e selo  da entidade beneficiaria:
</t>
  </si>
  <si>
    <t xml:space="preserve">Acción formativa 2</t>
  </si>
  <si>
    <t xml:space="preserve">Acción formativa 3</t>
  </si>
  <si>
    <t xml:space="preserve">Formación realizada FORA do horario laboraL</t>
  </si>
  <si>
    <t xml:space="preserve">MEMORIA  ECONÓMICA XUSTIFICATIVA</t>
  </si>
  <si>
    <t xml:space="preserve">TR3202D AXUDAS BONOS TALENTO EMPRESA, PARA A REALIZACIÓN DE PROXECTOS FORMATIVOS DE CURTA DURACIÓN QUE SE DESENVOLVAN POR PARTE DAS ENTIDADES BENEFICIARIAS (Artigo 28.3.c.2º)</t>
  </si>
  <si>
    <r>
      <rPr>
        <b val="true"/>
        <sz val="8"/>
        <rFont val="Xunta Sans"/>
        <family val="3"/>
      </rPr>
      <t xml:space="preserve">2.- Contía global da subvención xustificada, </t>
    </r>
    <r>
      <rPr>
        <sz val="8"/>
        <rFont val="Xunta Sans"/>
        <family val="3"/>
      </rPr>
      <t xml:space="preserve">calculada en base ás actividades cuantificadas na/s folla/s anterior/es, e conforme aos módulos establecidos no artigo 11</t>
    </r>
    <r>
      <rPr>
        <sz val="8"/>
        <color rgb="FFC9211E"/>
        <rFont val="Xunta Sans"/>
        <family val="3"/>
      </rPr>
      <t xml:space="preserve">.3</t>
    </r>
    <r>
      <rPr>
        <sz val="8"/>
        <rFont val="Xunta Sans"/>
        <family val="3"/>
      </rPr>
      <t xml:space="preserve"> da Orde de convocatoria. </t>
    </r>
  </si>
  <si>
    <r>
      <rPr>
        <sz val="8"/>
        <rFont val="Xunta Sans"/>
        <family val="3"/>
      </rPr>
      <t xml:space="preserve">A persoa representante da entidade beneficiaria </t>
    </r>
    <r>
      <rPr>
        <b val="true"/>
        <sz val="8"/>
        <rFont val="Xunta Sans"/>
        <family val="3"/>
      </rPr>
      <t xml:space="preserve">CERTIFICA </t>
    </r>
    <r>
      <rPr>
        <sz val="8"/>
        <rFont val="Xunta Sans"/>
        <family val="3"/>
      </rPr>
      <t xml:space="preserve">que o número total de persoas participantes na/s acción/s formativa/s e o número total de horas de formación e de salario son as que se indican a continuación, aos efectos do cálculo da contía da subvención, en base aos módulos económicos, porcentaxes de intensidade e contía máxima contemplados no artigo 11 da Orde de convocatoria.</t>
    </r>
  </si>
  <si>
    <t xml:space="preserve">Tamaño da empresa</t>
  </si>
  <si>
    <t xml:space="preserve">Pequena empresa ou microempresa</t>
  </si>
  <si>
    <t xml:space="preserve">RESUMO DATOS - XUSTIFICACIÓN ECONÓMICA</t>
  </si>
  <si>
    <t xml:space="preserve">Título acción formativa</t>
  </si>
  <si>
    <t xml:space="preserve">Data inicio
 acción formativa</t>
  </si>
  <si>
    <t xml:space="preserve">Data finalización
 acción formativa</t>
  </si>
  <si>
    <r>
      <rPr>
        <b val="true"/>
        <sz val="9"/>
        <rFont val="Xunta Sans"/>
        <family val="3"/>
      </rPr>
      <t xml:space="preserve">Nº participantes
</t>
    </r>
    <r>
      <rPr>
        <b val="true"/>
        <sz val="9"/>
        <color rgb="FF000000"/>
        <rFont val="Xunta Sans"/>
        <family val="3"/>
      </rPr>
      <t xml:space="preserve"> acción formativa</t>
    </r>
    <r>
      <rPr>
        <b val="true"/>
        <sz val="9"/>
        <rFont val="Xunta Sans"/>
        <family val="3"/>
      </rPr>
      <t xml:space="preserve"> </t>
    </r>
  </si>
  <si>
    <r>
      <rPr>
        <b val="true"/>
        <sz val="9"/>
        <rFont val="Xunta Sans"/>
        <family val="3"/>
      </rPr>
      <t xml:space="preserve">N.º TOTAL HORAS 
FORMACIÓN  
</t>
    </r>
    <r>
      <rPr>
        <sz val="8"/>
        <rFont val="Xunta Sans"/>
        <family val="3"/>
      </rPr>
      <t xml:space="preserve">(Artigo 11.4.a Orde convocatoria)</t>
    </r>
  </si>
  <si>
    <r>
      <rPr>
        <b val="true"/>
        <sz val="9"/>
        <rFont val="Xunta Sans"/>
        <family val="3"/>
      </rPr>
      <t xml:space="preserve">Módulo económico Horas Formación
</t>
    </r>
    <r>
      <rPr>
        <sz val="8"/>
        <rFont val="Xunta Sans"/>
        <family val="3"/>
      </rPr>
      <t xml:space="preserve">(Artigo 11.4.a Orde convocatoria)</t>
    </r>
  </si>
  <si>
    <r>
      <rPr>
        <b val="true"/>
        <sz val="9"/>
        <rFont val="Xunta Sans"/>
        <family val="3"/>
      </rPr>
      <t xml:space="preserve">N.º TOTAL</t>
    </r>
    <r>
      <rPr>
        <sz val="9"/>
        <rFont val="Xunta Sans"/>
        <family val="3"/>
      </rPr>
      <t xml:space="preserve"> </t>
    </r>
    <r>
      <rPr>
        <b val="true"/>
        <sz val="9"/>
        <rFont val="Xunta Sans"/>
        <family val="3"/>
      </rPr>
      <t xml:space="preserve">HORAS 
SALARIO 
</t>
    </r>
    <r>
      <rPr>
        <sz val="8"/>
        <rFont val="Xunta Sans"/>
        <family val="3"/>
      </rPr>
      <t xml:space="preserve">(Artigo 11.4.b Orde  convocatoria)</t>
    </r>
  </si>
  <si>
    <r>
      <rPr>
        <b val="true"/>
        <sz val="9"/>
        <rFont val="Xunta Sans"/>
        <family val="3"/>
      </rPr>
      <t xml:space="preserve">Módulo económico Horas Salario
</t>
    </r>
    <r>
      <rPr>
        <sz val="8"/>
        <rFont val="Xunta Sans"/>
        <family val="3"/>
      </rPr>
      <t xml:space="preserve">(Artigo 11.4.b Orde convocatoria)</t>
    </r>
  </si>
  <si>
    <r>
      <rPr>
        <b val="true"/>
        <sz val="9"/>
        <rFont val="Xunta Sans"/>
        <family val="3"/>
      </rPr>
      <t xml:space="preserve">COSTE ECONÓMICO da acción formativa
</t>
    </r>
    <r>
      <rPr>
        <sz val="8"/>
        <rFont val="Xunta Sans"/>
        <family val="3"/>
      </rPr>
      <t xml:space="preserve">(artigo 11.4. Orde  convocatoria)</t>
    </r>
    <r>
      <rPr>
        <b val="true"/>
        <sz val="8"/>
        <rFont val="Xunta Sans"/>
        <family val="3"/>
      </rPr>
      <t xml:space="preserve"> </t>
    </r>
  </si>
  <si>
    <r>
      <rPr>
        <b val="true"/>
        <sz val="9"/>
        <rFont val="Xunta Sans"/>
        <family val="3"/>
      </rPr>
      <t xml:space="preserve">50/60/70/100% 
Intensidade, 
</t>
    </r>
    <r>
      <rPr>
        <sz val="7"/>
        <rFont val="Xunta Sans"/>
        <family val="3"/>
      </rPr>
      <t xml:space="preserve">segundo tamaño empresa
</t>
    </r>
    <r>
      <rPr>
        <sz val="8"/>
        <rFont val="Xunta Sans"/>
        <family val="3"/>
      </rPr>
      <t xml:space="preserve">(Artigo 11.2 Orde convocatoria</t>
    </r>
  </si>
  <si>
    <t xml:space="preserve">16,70 </t>
  </si>
  <si>
    <t xml:space="preserve">17,93 </t>
  </si>
  <si>
    <t xml:space="preserve">Máximo: 25.000€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</si>
</sst>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@"/>
    <numFmt numFmtId="166" formatCode="[$-C0A]dd/mm/yyyy"/>
    <numFmt numFmtId="167" formatCode="[$-C0A]#,##0"/>
    <numFmt numFmtId="168" formatCode="#,##0.00"/>
    <numFmt numFmtId="169" formatCode="0.00%"/>
    <numFmt numFmtId="170" formatCode="0"/>
    <numFmt numFmtId="171" formatCode="General"/>
    <numFmt numFmtId="172" formatCode="dd/mm/yyyy"/>
    <numFmt numFmtId="173" formatCode="0%"/>
    <numFmt numFmtId="174" formatCode="#,##0.00\ [$€-456];[RED]\-#,##0.00\ [$€-456]"/>
    <numFmt numFmtId="175" formatCode="\ * #,##0.00&quot; € &quot;;\-* #,##0.00&quot; € &quot;;\ * \-#&quot; € &quot;;\ @\ "/>
  </numFmts>
  <fonts count="32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rgb="FF000000"/>
      <name val="Xunta Sans"/>
      <family val="3"/>
    </font>
    <font>
      <b val="true"/>
      <sz val="9"/>
      <name val="Xunta Sans"/>
      <family val="3"/>
    </font>
    <font>
      <sz val="9"/>
      <name val="Xunta Sans"/>
      <family val="3"/>
    </font>
    <font>
      <sz val="9"/>
      <color rgb="FF000000"/>
      <name val="Xunta Sans"/>
      <family val="3"/>
    </font>
    <font>
      <sz val="8"/>
      <name val="Xunta Sans"/>
      <family val="3"/>
    </font>
    <font>
      <b val="true"/>
      <sz val="8"/>
      <name val="Xunta Sans"/>
      <family val="3"/>
    </font>
    <font>
      <sz val="8"/>
      <color rgb="FF2A6099"/>
      <name val="Xunta Sans"/>
      <family val="3"/>
    </font>
    <font>
      <b val="true"/>
      <sz val="8"/>
      <color rgb="FFFFFFFF"/>
      <name val="Xunta Sans"/>
      <family val="3"/>
    </font>
    <font>
      <b val="true"/>
      <sz val="8"/>
      <color rgb="FF2A6099"/>
      <name val="Xunta Sans"/>
      <family val="3"/>
    </font>
    <font>
      <sz val="8"/>
      <color rgb="FF0000FF"/>
      <name val="Xunta Sans"/>
      <family val="3"/>
    </font>
    <font>
      <sz val="8"/>
      <color rgb="FFFFFFFF"/>
      <name val="Xunta Sans"/>
      <family val="3"/>
    </font>
    <font>
      <b val="true"/>
      <sz val="8"/>
      <color rgb="FF000000"/>
      <name val="Xunta Sans"/>
      <family val="3"/>
    </font>
    <font>
      <sz val="8"/>
      <color rgb="FFFF0000"/>
      <name val="Xunta Sans"/>
      <family val="3"/>
    </font>
    <font>
      <sz val="11"/>
      <color rgb="FF2A6099"/>
      <name val="Calibri"/>
      <family val="2"/>
    </font>
    <font>
      <b val="true"/>
      <sz val="8"/>
      <color rgb="FFFF0000"/>
      <name val="Xunta Sans"/>
      <family val="3"/>
    </font>
    <font>
      <b val="true"/>
      <sz val="8"/>
      <color rgb="FF55308D"/>
      <name val="Xunta Sans"/>
      <family val="3"/>
    </font>
    <font>
      <sz val="8"/>
      <color rgb="FFC9211E"/>
      <name val="Xunta Sans"/>
      <family val="3"/>
    </font>
    <font>
      <sz val="11"/>
      <color rgb="FF000000"/>
      <name val="Xunta Sans"/>
      <family val="3"/>
    </font>
    <font>
      <sz val="11"/>
      <name val="Xunta Sans"/>
      <family val="3"/>
    </font>
    <font>
      <sz val="11"/>
      <name val="Calibri"/>
      <family val="2"/>
    </font>
    <font>
      <b val="true"/>
      <sz val="20"/>
      <name val="Xunta Sans"/>
      <family val="3"/>
    </font>
    <font>
      <sz val="11"/>
      <color rgb="FFC9211E"/>
      <name val="Xunta Sans"/>
      <family val="3"/>
    </font>
    <font>
      <sz val="9"/>
      <color rgb="FF2A6099"/>
      <name val="Xunta Sans"/>
      <family val="3"/>
    </font>
    <font>
      <b val="true"/>
      <sz val="9"/>
      <color rgb="FFFFFFFF"/>
      <name val="Xunta Sans"/>
      <family val="3"/>
    </font>
    <font>
      <b val="true"/>
      <sz val="9"/>
      <color rgb="FF000000"/>
      <name val="Xunta Sans"/>
      <family val="3"/>
    </font>
    <font>
      <sz val="7"/>
      <name val="Xunta Sans"/>
      <family val="3"/>
    </font>
    <font>
      <b val="true"/>
      <sz val="9"/>
      <color rgb="FFFF0000"/>
      <name val="Xunta Sans"/>
      <family val="3"/>
    </font>
    <font>
      <b val="true"/>
      <sz val="9"/>
      <color rgb="FF2A6099"/>
      <name val="Xunta Sans"/>
      <family val="3"/>
    </font>
  </fonts>
  <fills count="6">
    <fill>
      <patternFill patternType="none"/>
    </fill>
    <fill>
      <patternFill patternType="gray125"/>
    </fill>
    <fill>
      <patternFill patternType="solid">
        <fgColor rgb="FF2F5597"/>
        <bgColor rgb="FF2A6099"/>
      </patternFill>
    </fill>
    <fill>
      <patternFill patternType="solid">
        <fgColor rgb="FFEEEEEE"/>
        <bgColor rgb="FFDEE6EF"/>
      </patternFill>
    </fill>
    <fill>
      <patternFill patternType="solid">
        <fgColor rgb="FFDEE6EF"/>
        <bgColor rgb="FFEEEEEE"/>
      </patternFill>
    </fill>
    <fill>
      <patternFill patternType="solid">
        <fgColor rgb="FFFFD7D7"/>
        <bgColor rgb="FFFFC7CE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right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5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9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9" fillId="0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12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9" fillId="0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10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2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0" borderId="0" xfId="0" applyFont="true" applyBorder="false" applyAlignment="true" applyProtection="true">
      <alignment horizontal="center" vertical="top" textRotation="0" wrapText="true" indent="0" shrinkToFit="false"/>
      <protection locked="false" hidden="false"/>
    </xf>
    <xf numFmtId="164" fontId="10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9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1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8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11" fillId="2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6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4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4" borderId="1" xfId="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71" fontId="12" fillId="4" borderId="1" xfId="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71" fontId="19" fillId="4" borderId="1" xfId="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2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7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7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2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2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26" fillId="0" borderId="1" xfId="17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4" fontId="26" fillId="0" borderId="1" xfId="17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1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31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Calibri"/>
        <family val="2"/>
        <color rgb="FF9C0006"/>
        <sz val="11"/>
      </font>
      <fill>
        <patternFill>
          <bgColor rgb="FFFFC7CE"/>
        </patternFill>
      </fill>
    </dxf>
    <dxf>
      <font>
        <name val="Calibri"/>
        <family val="2"/>
        <b val="0"/>
        <i val="0"/>
        <color rgb="FFCC0000"/>
        <sz val="1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DEE6EF"/>
      <rgbColor rgb="FF660066"/>
      <rgbColor rgb="FFFF8080"/>
      <rgbColor rgb="FF2A6099"/>
      <rgbColor rgb="FFFFD7D7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2F5597"/>
      <rgbColor rgb="FF969696"/>
      <rgbColor rgb="FF003366"/>
      <rgbColor rgb="FF339966"/>
      <rgbColor rgb="FF003300"/>
      <rgbColor rgb="FF333300"/>
      <rgbColor rgb="FFC9211E"/>
      <rgbColor rgb="FF993366"/>
      <rgbColor rgb="FF55308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2.png"/><Relationship Id="rId4" Type="http://schemas.openxmlformats.org/officeDocument/2006/relationships/image" Target="../media/image3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4</xdr:col>
      <xdr:colOff>719640</xdr:colOff>
      <xdr:row>0</xdr:row>
      <xdr:rowOff>0</xdr:rowOff>
    </xdr:from>
    <xdr:to>
      <xdr:col>8</xdr:col>
      <xdr:colOff>226080</xdr:colOff>
      <xdr:row>0</xdr:row>
      <xdr:rowOff>519840</xdr:rowOff>
    </xdr:to>
    <xdr:pic>
      <xdr:nvPicPr>
        <xdr:cNvPr id="0" name="Imagen 9" descr=""/>
        <xdr:cNvPicPr/>
      </xdr:nvPicPr>
      <xdr:blipFill>
        <a:blip r:embed="rId1"/>
        <a:stretch/>
      </xdr:blipFill>
      <xdr:spPr>
        <a:xfrm>
          <a:off x="3873600" y="0"/>
          <a:ext cx="2428920" cy="519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400320</xdr:colOff>
      <xdr:row>0</xdr:row>
      <xdr:rowOff>50040</xdr:rowOff>
    </xdr:from>
    <xdr:to>
      <xdr:col>12</xdr:col>
      <xdr:colOff>491400</xdr:colOff>
      <xdr:row>0</xdr:row>
      <xdr:rowOff>514080</xdr:rowOff>
    </xdr:to>
    <xdr:pic>
      <xdr:nvPicPr>
        <xdr:cNvPr id="1" name="Imagen 10" descr=""/>
        <xdr:cNvPicPr/>
      </xdr:nvPicPr>
      <xdr:blipFill>
        <a:blip r:embed="rId2"/>
        <a:srcRect l="-1913" t="33230" r="0" b="28287"/>
        <a:stretch/>
      </xdr:blipFill>
      <xdr:spPr>
        <a:xfrm>
          <a:off x="7072200" y="50040"/>
          <a:ext cx="2069640" cy="464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3</xdr:col>
      <xdr:colOff>650160</xdr:colOff>
      <xdr:row>0</xdr:row>
      <xdr:rowOff>498600</xdr:rowOff>
    </xdr:to>
    <xdr:pic>
      <xdr:nvPicPr>
        <xdr:cNvPr id="2" name="Imagen 3" descr=""/>
        <xdr:cNvPicPr/>
      </xdr:nvPicPr>
      <xdr:blipFill>
        <a:blip r:embed="rId3"/>
        <a:stretch/>
      </xdr:blipFill>
      <xdr:spPr>
        <a:xfrm>
          <a:off x="0" y="0"/>
          <a:ext cx="3153960" cy="4986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5</xdr:col>
      <xdr:colOff>384840</xdr:colOff>
      <xdr:row>0</xdr:row>
      <xdr:rowOff>0</xdr:rowOff>
    </xdr:from>
    <xdr:to>
      <xdr:col>9</xdr:col>
      <xdr:colOff>28800</xdr:colOff>
      <xdr:row>0</xdr:row>
      <xdr:rowOff>519840</xdr:rowOff>
    </xdr:to>
    <xdr:pic>
      <xdr:nvPicPr>
        <xdr:cNvPr id="3" name="Imagen 9" descr=""/>
        <xdr:cNvPicPr/>
      </xdr:nvPicPr>
      <xdr:blipFill>
        <a:blip r:embed="rId1"/>
        <a:stretch/>
      </xdr:blipFill>
      <xdr:spPr>
        <a:xfrm>
          <a:off x="4271760" y="0"/>
          <a:ext cx="2428920" cy="519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400320</xdr:colOff>
      <xdr:row>0</xdr:row>
      <xdr:rowOff>50040</xdr:rowOff>
    </xdr:from>
    <xdr:to>
      <xdr:col>12</xdr:col>
      <xdr:colOff>637200</xdr:colOff>
      <xdr:row>0</xdr:row>
      <xdr:rowOff>514080</xdr:rowOff>
    </xdr:to>
    <xdr:pic>
      <xdr:nvPicPr>
        <xdr:cNvPr id="4" name="Imagen 10" descr=""/>
        <xdr:cNvPicPr/>
      </xdr:nvPicPr>
      <xdr:blipFill>
        <a:blip r:embed="rId2"/>
        <a:srcRect l="-1913" t="33230" r="0" b="28287"/>
        <a:stretch/>
      </xdr:blipFill>
      <xdr:spPr>
        <a:xfrm>
          <a:off x="7072200" y="50040"/>
          <a:ext cx="2069640" cy="464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400320</xdr:colOff>
      <xdr:row>0</xdr:row>
      <xdr:rowOff>50040</xdr:rowOff>
    </xdr:from>
    <xdr:to>
      <xdr:col>12</xdr:col>
      <xdr:colOff>637200</xdr:colOff>
      <xdr:row>0</xdr:row>
      <xdr:rowOff>514080</xdr:rowOff>
    </xdr:to>
    <xdr:pic>
      <xdr:nvPicPr>
        <xdr:cNvPr id="5" name="Imagen 7" descr=""/>
        <xdr:cNvPicPr/>
      </xdr:nvPicPr>
      <xdr:blipFill>
        <a:blip r:embed="rId3"/>
        <a:srcRect l="-1913" t="33230" r="0" b="28287"/>
        <a:stretch/>
      </xdr:blipFill>
      <xdr:spPr>
        <a:xfrm>
          <a:off x="7072200" y="50040"/>
          <a:ext cx="2069640" cy="464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3</xdr:col>
      <xdr:colOff>650160</xdr:colOff>
      <xdr:row>0</xdr:row>
      <xdr:rowOff>498600</xdr:rowOff>
    </xdr:to>
    <xdr:pic>
      <xdr:nvPicPr>
        <xdr:cNvPr id="6" name="Imagen 8" descr=""/>
        <xdr:cNvPicPr/>
      </xdr:nvPicPr>
      <xdr:blipFill>
        <a:blip r:embed="rId4"/>
        <a:stretch/>
      </xdr:blipFill>
      <xdr:spPr>
        <a:xfrm>
          <a:off x="0" y="0"/>
          <a:ext cx="3153960" cy="4986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5</xdr:col>
      <xdr:colOff>319680</xdr:colOff>
      <xdr:row>0</xdr:row>
      <xdr:rowOff>0</xdr:rowOff>
    </xdr:from>
    <xdr:to>
      <xdr:col>8</xdr:col>
      <xdr:colOff>559080</xdr:colOff>
      <xdr:row>0</xdr:row>
      <xdr:rowOff>519840</xdr:rowOff>
    </xdr:to>
    <xdr:pic>
      <xdr:nvPicPr>
        <xdr:cNvPr id="7" name="Imagen 9" descr=""/>
        <xdr:cNvPicPr/>
      </xdr:nvPicPr>
      <xdr:blipFill>
        <a:blip r:embed="rId1"/>
        <a:stretch/>
      </xdr:blipFill>
      <xdr:spPr>
        <a:xfrm>
          <a:off x="4206600" y="0"/>
          <a:ext cx="2428920" cy="519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400320</xdr:colOff>
      <xdr:row>0</xdr:row>
      <xdr:rowOff>50040</xdr:rowOff>
    </xdr:from>
    <xdr:to>
      <xdr:col>12</xdr:col>
      <xdr:colOff>637200</xdr:colOff>
      <xdr:row>0</xdr:row>
      <xdr:rowOff>514080</xdr:rowOff>
    </xdr:to>
    <xdr:pic>
      <xdr:nvPicPr>
        <xdr:cNvPr id="8" name="Imagen 10" descr=""/>
        <xdr:cNvPicPr/>
      </xdr:nvPicPr>
      <xdr:blipFill>
        <a:blip r:embed="rId2"/>
        <a:srcRect l="-1913" t="33230" r="0" b="28287"/>
        <a:stretch/>
      </xdr:blipFill>
      <xdr:spPr>
        <a:xfrm>
          <a:off x="7072200" y="50040"/>
          <a:ext cx="2069640" cy="464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12600</xdr:colOff>
      <xdr:row>0</xdr:row>
      <xdr:rowOff>19800</xdr:rowOff>
    </xdr:from>
    <xdr:to>
      <xdr:col>4</xdr:col>
      <xdr:colOff>494640</xdr:colOff>
      <xdr:row>0</xdr:row>
      <xdr:rowOff>542520</xdr:rowOff>
    </xdr:to>
    <xdr:pic>
      <xdr:nvPicPr>
        <xdr:cNvPr id="9" name="Imagen 2" descr=""/>
        <xdr:cNvPicPr/>
      </xdr:nvPicPr>
      <xdr:blipFill>
        <a:blip r:embed="rId3"/>
        <a:stretch/>
      </xdr:blipFill>
      <xdr:spPr>
        <a:xfrm>
          <a:off x="345240" y="19800"/>
          <a:ext cx="3303360" cy="5227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400320</xdr:colOff>
      <xdr:row>0</xdr:row>
      <xdr:rowOff>50040</xdr:rowOff>
    </xdr:from>
    <xdr:to>
      <xdr:col>12</xdr:col>
      <xdr:colOff>637200</xdr:colOff>
      <xdr:row>0</xdr:row>
      <xdr:rowOff>514080</xdr:rowOff>
    </xdr:to>
    <xdr:pic>
      <xdr:nvPicPr>
        <xdr:cNvPr id="10" name="Imagen 13" descr=""/>
        <xdr:cNvPicPr/>
      </xdr:nvPicPr>
      <xdr:blipFill>
        <a:blip r:embed="rId4"/>
        <a:srcRect l="-1913" t="33230" r="0" b="28287"/>
        <a:stretch/>
      </xdr:blipFill>
      <xdr:spPr>
        <a:xfrm>
          <a:off x="7072200" y="50040"/>
          <a:ext cx="2069640" cy="4640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4</xdr:col>
      <xdr:colOff>104040</xdr:colOff>
      <xdr:row>0</xdr:row>
      <xdr:rowOff>0</xdr:rowOff>
    </xdr:from>
    <xdr:to>
      <xdr:col>6</xdr:col>
      <xdr:colOff>462960</xdr:colOff>
      <xdr:row>0</xdr:row>
      <xdr:rowOff>519840</xdr:rowOff>
    </xdr:to>
    <xdr:pic>
      <xdr:nvPicPr>
        <xdr:cNvPr id="11" name="Imagen 4" descr=""/>
        <xdr:cNvPicPr/>
      </xdr:nvPicPr>
      <xdr:blipFill>
        <a:blip r:embed="rId1"/>
        <a:stretch/>
      </xdr:blipFill>
      <xdr:spPr>
        <a:xfrm>
          <a:off x="4244400" y="0"/>
          <a:ext cx="2428920" cy="519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546840</xdr:colOff>
      <xdr:row>0</xdr:row>
      <xdr:rowOff>360</xdr:rowOff>
    </xdr:from>
    <xdr:to>
      <xdr:col>10</xdr:col>
      <xdr:colOff>546480</xdr:colOff>
      <xdr:row>0</xdr:row>
      <xdr:rowOff>464400</xdr:rowOff>
    </xdr:to>
    <xdr:pic>
      <xdr:nvPicPr>
        <xdr:cNvPr id="12" name="Imagen 12" descr=""/>
        <xdr:cNvPicPr/>
      </xdr:nvPicPr>
      <xdr:blipFill>
        <a:blip r:embed="rId2"/>
        <a:srcRect l="-1913" t="33230" r="0" b="28287"/>
        <a:stretch/>
      </xdr:blipFill>
      <xdr:spPr>
        <a:xfrm>
          <a:off x="8827200" y="360"/>
          <a:ext cx="2069640" cy="464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3</xdr:col>
      <xdr:colOff>255240</xdr:colOff>
      <xdr:row>0</xdr:row>
      <xdr:rowOff>515880</xdr:rowOff>
    </xdr:to>
    <xdr:pic>
      <xdr:nvPicPr>
        <xdr:cNvPr id="13" name="Imagen 1" descr=""/>
        <xdr:cNvPicPr/>
      </xdr:nvPicPr>
      <xdr:blipFill>
        <a:blip r:embed="rId3"/>
        <a:stretch/>
      </xdr:blipFill>
      <xdr:spPr>
        <a:xfrm>
          <a:off x="0" y="0"/>
          <a:ext cx="3360240" cy="5158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campusvirtualemprego.xunta.gal/" TargetMode="External"/><Relationship Id="rId2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campusvirtualemprego.xunta.gal/" TargetMode="External"/><Relationship Id="rId2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campusvirtualemprego.xunta.gal/" TargetMode="External"/><Relationship Id="rId2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N73"/>
  <sheetViews>
    <sheetView showFormulas="false" showGridLines="false" showRowColHeaders="true" showZeros="true" rightToLeft="false" tabSelected="true" showOutlineSymbols="true" defaultGridColor="true" view="pageBreakPreview" topLeftCell="A4" colorId="64" zoomScale="100" zoomScaleNormal="100" zoomScalePageLayoutView="100" workbookViewId="0">
      <selection pane="topLeft" activeCell="G61" activeCellId="0" sqref="G6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4.72"/>
    <col collapsed="false" customWidth="true" hidden="false" outlineLevel="0" max="2" min="2" style="1" width="21.58"/>
    <col collapsed="false" customWidth="true" hidden="false" outlineLevel="0" max="3" min="3" style="1" width="9.22"/>
    <col collapsed="false" customWidth="true" hidden="false" outlineLevel="0" max="4" min="4" style="2" width="9.22"/>
    <col collapsed="false" customWidth="true" hidden="false" outlineLevel="0" max="5" min="5" style="1" width="10.4"/>
    <col collapsed="false" customWidth="false" hidden="false" outlineLevel="0" max="6" min="6" style="1" width="11.57"/>
    <col collapsed="false" customWidth="true" hidden="false" outlineLevel="0" max="8" min="7" style="1" width="9.75"/>
    <col collapsed="false" customWidth="true" hidden="false" outlineLevel="0" max="9" min="9" style="3" width="8.45"/>
    <col collapsed="false" customWidth="true" hidden="false" outlineLevel="0" max="11" min="10" style="3" width="9.48"/>
    <col collapsed="false" customWidth="true" hidden="false" outlineLevel="0" max="13" min="12" style="3" width="9.1"/>
    <col collapsed="false" customWidth="true" hidden="false" outlineLevel="0" max="14" min="14" style="3" width="8.84"/>
    <col collapsed="false" customWidth="false" hidden="false" outlineLevel="0" max="15" min="15" style="3" width="11.57"/>
    <col collapsed="false" customWidth="true" hidden="false" outlineLevel="0" max="48" min="16" style="1" width="10.92"/>
    <col collapsed="false" customWidth="false" hidden="false" outlineLevel="0" max="66" min="49" style="4" width="11.53"/>
  </cols>
  <sheetData>
    <row r="1" customFormat="false" ht="44.75" hidden="false" customHeight="true" outlineLevel="0" collapsed="false">
      <c r="A1" s="5"/>
      <c r="B1" s="6"/>
      <c r="C1" s="7"/>
      <c r="D1" s="8"/>
      <c r="E1" s="7"/>
      <c r="F1" s="7"/>
      <c r="G1" s="7"/>
      <c r="H1" s="7"/>
      <c r="I1" s="9"/>
      <c r="J1" s="9"/>
      <c r="K1" s="9"/>
      <c r="L1" s="9"/>
    </row>
    <row r="2" customFormat="false" ht="12.8" hidden="false" customHeight="false" outlineLevel="0" collapsed="false">
      <c r="A2" s="5"/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customFormat="false" ht="19.4" hidden="false" customHeight="true" outlineLevel="0" collapsed="false">
      <c r="A3" s="5"/>
      <c r="B3" s="13" t="s">
        <v>1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customFormat="false" ht="12.8" hidden="false" customHeight="false" outlineLevel="0" collapsed="false">
      <c r="A4" s="5"/>
      <c r="B4" s="10" t="s">
        <v>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customFormat="false" ht="29.85" hidden="false" customHeight="true" outlineLevel="0" collapsed="false">
      <c r="A5" s="5"/>
      <c r="B5" s="15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false" ht="13.4" hidden="false" customHeight="true" outlineLevel="0" collapsed="false">
      <c r="A6" s="5"/>
      <c r="B6" s="18" t="s">
        <v>4</v>
      </c>
      <c r="C6" s="18"/>
      <c r="D6" s="18"/>
      <c r="E6" s="18"/>
      <c r="F6" s="19"/>
      <c r="G6" s="20" t="s">
        <v>5</v>
      </c>
      <c r="H6" s="20"/>
      <c r="I6" s="20"/>
      <c r="J6" s="20"/>
      <c r="K6" s="21"/>
      <c r="L6" s="21"/>
      <c r="M6" s="22"/>
      <c r="N6" s="23"/>
      <c r="O6" s="23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</row>
    <row r="7" customFormat="false" ht="16.4" hidden="false" customHeight="true" outlineLevel="0" collapsed="false">
      <c r="A7" s="5"/>
      <c r="B7" s="25" t="s">
        <v>6</v>
      </c>
      <c r="C7" s="25" t="s">
        <v>7</v>
      </c>
      <c r="D7" s="25" t="s">
        <v>8</v>
      </c>
      <c r="E7" s="25" t="s">
        <v>9</v>
      </c>
      <c r="F7" s="26"/>
      <c r="G7" s="25" t="s">
        <v>6</v>
      </c>
      <c r="H7" s="25" t="s">
        <v>7</v>
      </c>
      <c r="I7" s="25" t="s">
        <v>8</v>
      </c>
      <c r="J7" s="25" t="s">
        <v>9</v>
      </c>
      <c r="K7" s="0"/>
      <c r="L7" s="27"/>
      <c r="M7" s="22"/>
      <c r="N7" s="23"/>
      <c r="O7" s="23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</row>
    <row r="8" customFormat="false" ht="13.4" hidden="false" customHeight="true" outlineLevel="0" collapsed="false">
      <c r="A8" s="5"/>
      <c r="B8" s="28"/>
      <c r="C8" s="28"/>
      <c r="D8" s="28"/>
      <c r="E8" s="28"/>
      <c r="F8" s="29"/>
      <c r="G8" s="28"/>
      <c r="H8" s="28"/>
      <c r="I8" s="28"/>
      <c r="J8" s="28"/>
      <c r="K8" s="30"/>
      <c r="L8" s="30"/>
      <c r="M8" s="31"/>
      <c r="N8" s="23"/>
      <c r="O8" s="23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</row>
    <row r="9" customFormat="false" ht="16.4" hidden="false" customHeight="true" outlineLevel="0" collapsed="false">
      <c r="A9" s="5"/>
      <c r="B9" s="32" t="s">
        <v>10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</row>
    <row r="10" customFormat="false" ht="11.9" hidden="false" customHeight="true" outlineLevel="0" collapsed="false">
      <c r="A10" s="5"/>
      <c r="B10" s="33" t="s">
        <v>11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customFormat="false" ht="11.9" hidden="false" customHeight="true" outlineLevel="0" collapsed="false">
      <c r="A11" s="5"/>
      <c r="B11" s="35" t="s">
        <v>12</v>
      </c>
      <c r="C11" s="36"/>
      <c r="D11" s="37"/>
      <c r="E11" s="37"/>
      <c r="F11" s="37"/>
      <c r="G11" s="37"/>
      <c r="H11" s="37"/>
      <c r="I11" s="38"/>
      <c r="J11" s="38"/>
      <c r="K11" s="38"/>
      <c r="L11" s="38"/>
      <c r="M11" s="39"/>
      <c r="N11" s="40"/>
      <c r="O11" s="40"/>
    </row>
    <row r="12" customFormat="false" ht="11.9" hidden="false" customHeight="true" outlineLevel="0" collapsed="false">
      <c r="A12" s="5"/>
      <c r="B12" s="35" t="s">
        <v>13</v>
      </c>
      <c r="C12" s="36"/>
      <c r="D12" s="37"/>
      <c r="E12" s="37"/>
      <c r="F12" s="37"/>
      <c r="G12" s="37"/>
      <c r="H12" s="37"/>
      <c r="I12" s="38"/>
      <c r="J12" s="38"/>
      <c r="K12" s="38"/>
      <c r="L12" s="38"/>
      <c r="M12" s="39"/>
      <c r="N12" s="40"/>
      <c r="O12" s="40"/>
    </row>
    <row r="13" customFormat="false" ht="11.9" hidden="false" customHeight="true" outlineLevel="0" collapsed="false">
      <c r="A13" s="5"/>
      <c r="B13" s="35" t="s">
        <v>14</v>
      </c>
      <c r="C13" s="41"/>
      <c r="D13" s="37"/>
      <c r="E13" s="37"/>
      <c r="F13" s="37"/>
      <c r="G13" s="37"/>
      <c r="H13" s="37"/>
      <c r="I13" s="38"/>
      <c r="J13" s="38"/>
      <c r="K13" s="38"/>
      <c r="L13" s="38"/>
      <c r="M13" s="39"/>
      <c r="N13" s="40"/>
      <c r="O13" s="40"/>
    </row>
    <row r="14" customFormat="false" ht="11.9" hidden="false" customHeight="true" outlineLevel="0" collapsed="false">
      <c r="A14" s="5"/>
      <c r="B14" s="35" t="s">
        <v>15</v>
      </c>
      <c r="C14" s="41"/>
      <c r="D14" s="37"/>
      <c r="E14" s="37"/>
      <c r="F14" s="37"/>
      <c r="G14" s="37"/>
      <c r="H14" s="37"/>
      <c r="I14" s="38"/>
      <c r="J14" s="38"/>
      <c r="K14" s="38"/>
      <c r="L14" s="38"/>
      <c r="M14" s="39"/>
      <c r="N14" s="40"/>
      <c r="O14" s="40"/>
    </row>
    <row r="15" customFormat="false" ht="18.65" hidden="false" customHeight="true" outlineLevel="0" collapsed="false">
      <c r="A15" s="5"/>
      <c r="B15" s="42" t="s">
        <v>16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</row>
    <row r="16" customFormat="false" ht="18.65" hidden="false" customHeight="true" outlineLevel="0" collapsed="false">
      <c r="A16" s="5"/>
      <c r="B16" s="45" t="s">
        <v>17</v>
      </c>
      <c r="C16" s="43" t="s">
        <v>18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</row>
    <row r="17" customFormat="false" ht="12.65" hidden="false" customHeight="true" outlineLevel="0" collapsed="false">
      <c r="A17" s="5"/>
      <c r="B17" s="42" t="s">
        <v>19</v>
      </c>
      <c r="C17" s="46"/>
      <c r="D17" s="47"/>
      <c r="E17" s="47"/>
      <c r="F17" s="47"/>
      <c r="G17" s="47"/>
      <c r="H17" s="47"/>
      <c r="I17" s="48"/>
      <c r="J17" s="48"/>
      <c r="K17" s="48"/>
      <c r="L17" s="48"/>
      <c r="M17" s="48"/>
      <c r="N17" s="48"/>
      <c r="O17" s="48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</row>
    <row r="18" customFormat="false" ht="19.4" hidden="false" customHeight="true" outlineLevel="0" collapsed="false">
      <c r="A18" s="5"/>
      <c r="B18" s="49" t="s">
        <v>20</v>
      </c>
      <c r="C18" s="49"/>
      <c r="D18" s="49"/>
      <c r="E18" s="49"/>
      <c r="F18" s="49"/>
      <c r="G18" s="49" t="s">
        <v>21</v>
      </c>
      <c r="H18" s="49"/>
      <c r="I18" s="49" t="s">
        <v>22</v>
      </c>
      <c r="J18" s="49"/>
      <c r="K18" s="49"/>
      <c r="L18" s="49"/>
      <c r="M18" s="49"/>
      <c r="N18" s="50" t="s">
        <v>23</v>
      </c>
      <c r="O18" s="50" t="s">
        <v>24</v>
      </c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</row>
    <row r="19" customFormat="false" ht="16.4" hidden="false" customHeight="true" outlineLevel="0" collapsed="false">
      <c r="A19" s="52" t="s">
        <v>25</v>
      </c>
      <c r="B19" s="52" t="s">
        <v>26</v>
      </c>
      <c r="C19" s="52" t="s">
        <v>7</v>
      </c>
      <c r="D19" s="52" t="s">
        <v>8</v>
      </c>
      <c r="E19" s="52" t="s">
        <v>27</v>
      </c>
      <c r="F19" s="53" t="s">
        <v>28</v>
      </c>
      <c r="G19" s="52" t="s">
        <v>29</v>
      </c>
      <c r="H19" s="52" t="s">
        <v>30</v>
      </c>
      <c r="I19" s="52" t="s">
        <v>31</v>
      </c>
      <c r="J19" s="52" t="s">
        <v>32</v>
      </c>
      <c r="K19" s="52"/>
      <c r="L19" s="52"/>
      <c r="M19" s="54" t="s">
        <v>33</v>
      </c>
      <c r="N19" s="55" t="s">
        <v>34</v>
      </c>
      <c r="O19" s="54" t="s">
        <v>35</v>
      </c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</row>
    <row r="20" customFormat="false" ht="44.75" hidden="false" customHeight="true" outlineLevel="0" collapsed="false">
      <c r="A20" s="52"/>
      <c r="B20" s="52"/>
      <c r="C20" s="52"/>
      <c r="D20" s="52"/>
      <c r="E20" s="52"/>
      <c r="F20" s="53"/>
      <c r="G20" s="52"/>
      <c r="H20" s="52"/>
      <c r="I20" s="52"/>
      <c r="J20" s="52" t="s">
        <v>36</v>
      </c>
      <c r="K20" s="52" t="s">
        <v>37</v>
      </c>
      <c r="L20" s="52" t="s">
        <v>38</v>
      </c>
      <c r="M20" s="54"/>
      <c r="N20" s="55"/>
      <c r="O20" s="54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</row>
    <row r="21" customFormat="false" ht="13.8" hidden="false" customHeight="false" outlineLevel="0" collapsed="false">
      <c r="A21" s="58" t="n">
        <v>1</v>
      </c>
      <c r="B21" s="59"/>
      <c r="C21" s="60"/>
      <c r="D21" s="60"/>
      <c r="E21" s="60"/>
      <c r="F21" s="60"/>
      <c r="G21" s="61"/>
      <c r="H21" s="61"/>
      <c r="I21" s="62"/>
      <c r="J21" s="62"/>
      <c r="K21" s="62"/>
      <c r="L21" s="63" t="n">
        <f aca="false">J21+K21</f>
        <v>0</v>
      </c>
      <c r="M21" s="64" t="e">
        <f aca="false">I21/$C$13</f>
        <v>#DIV/0!</v>
      </c>
      <c r="N21" s="65"/>
      <c r="O21" s="66" t="e">
        <f aca="false">IF(AND(M21&gt;=80%,N21&gt;=$C$17),"SI","NON")</f>
        <v>#DIV/0!</v>
      </c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</row>
    <row r="22" customFormat="false" ht="13.8" hidden="false" customHeight="false" outlineLevel="0" collapsed="false">
      <c r="A22" s="58" t="n">
        <v>2</v>
      </c>
      <c r="B22" s="59"/>
      <c r="C22" s="60"/>
      <c r="D22" s="60"/>
      <c r="E22" s="60"/>
      <c r="F22" s="60"/>
      <c r="G22" s="61"/>
      <c r="H22" s="61"/>
      <c r="I22" s="63"/>
      <c r="J22" s="63"/>
      <c r="K22" s="63"/>
      <c r="L22" s="63" t="n">
        <f aca="false">J22+K22</f>
        <v>0</v>
      </c>
      <c r="M22" s="64" t="e">
        <f aca="false">I22/$C$13</f>
        <v>#DIV/0!</v>
      </c>
      <c r="N22" s="65"/>
      <c r="O22" s="66" t="e">
        <f aca="false">IF(AND(M22&gt;=80%,N22&gt;=$C$17),"SI","NON")</f>
        <v>#DIV/0!</v>
      </c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</row>
    <row r="23" customFormat="false" ht="13.8" hidden="false" customHeight="false" outlineLevel="0" collapsed="false">
      <c r="A23" s="58" t="n">
        <v>3</v>
      </c>
      <c r="B23" s="59"/>
      <c r="C23" s="60"/>
      <c r="D23" s="60"/>
      <c r="E23" s="60"/>
      <c r="F23" s="60"/>
      <c r="G23" s="61"/>
      <c r="H23" s="61"/>
      <c r="I23" s="63"/>
      <c r="J23" s="63"/>
      <c r="K23" s="63"/>
      <c r="L23" s="63" t="n">
        <f aca="false">J23+K23</f>
        <v>0</v>
      </c>
      <c r="M23" s="64" t="e">
        <f aca="false">I23/$C$13</f>
        <v>#DIV/0!</v>
      </c>
      <c r="N23" s="65"/>
      <c r="O23" s="66" t="e">
        <f aca="false">IF(AND(M23&gt;=80%,N23&gt;=$C$17),"SI","NON")</f>
        <v>#DIV/0!</v>
      </c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</row>
    <row r="24" customFormat="false" ht="13.8" hidden="false" customHeight="false" outlineLevel="0" collapsed="false">
      <c r="A24" s="58" t="n">
        <v>4</v>
      </c>
      <c r="B24" s="59"/>
      <c r="C24" s="60"/>
      <c r="D24" s="60"/>
      <c r="E24" s="60"/>
      <c r="F24" s="60"/>
      <c r="G24" s="61"/>
      <c r="H24" s="61"/>
      <c r="I24" s="63"/>
      <c r="J24" s="63"/>
      <c r="K24" s="63"/>
      <c r="L24" s="63" t="n">
        <f aca="false">J24+K24</f>
        <v>0</v>
      </c>
      <c r="M24" s="64" t="e">
        <f aca="false">I24/$C$13</f>
        <v>#DIV/0!</v>
      </c>
      <c r="N24" s="65"/>
      <c r="O24" s="66" t="e">
        <f aca="false">IF(AND(M24&gt;=80%,N24&gt;=$C$17),"SI","NON")</f>
        <v>#DIV/0!</v>
      </c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</row>
    <row r="25" customFormat="false" ht="13.8" hidden="false" customHeight="false" outlineLevel="0" collapsed="false">
      <c r="A25" s="58" t="n">
        <v>5</v>
      </c>
      <c r="B25" s="59"/>
      <c r="C25" s="60"/>
      <c r="D25" s="60"/>
      <c r="E25" s="60"/>
      <c r="F25" s="60"/>
      <c r="G25" s="68"/>
      <c r="H25" s="68"/>
      <c r="I25" s="63"/>
      <c r="J25" s="63"/>
      <c r="K25" s="63"/>
      <c r="L25" s="63" t="n">
        <f aca="false">J25+K25</f>
        <v>0</v>
      </c>
      <c r="M25" s="64" t="e">
        <f aca="false">I25/$C$13</f>
        <v>#DIV/0!</v>
      </c>
      <c r="N25" s="65"/>
      <c r="O25" s="66" t="e">
        <f aca="false">IF(AND(M25&gt;=80%,N25&gt;=$C$17),"SI","NON")</f>
        <v>#DIV/0!</v>
      </c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</row>
    <row r="26" customFormat="false" ht="13.8" hidden="false" customHeight="false" outlineLevel="0" collapsed="false">
      <c r="A26" s="58" t="n">
        <v>6</v>
      </c>
      <c r="B26" s="59"/>
      <c r="C26" s="60"/>
      <c r="D26" s="60"/>
      <c r="E26" s="60"/>
      <c r="F26" s="60"/>
      <c r="G26" s="68"/>
      <c r="H26" s="68"/>
      <c r="I26" s="63"/>
      <c r="J26" s="63"/>
      <c r="K26" s="63"/>
      <c r="L26" s="63" t="n">
        <f aca="false">J26+K26</f>
        <v>0</v>
      </c>
      <c r="M26" s="64" t="e">
        <f aca="false">I26/$C$13</f>
        <v>#DIV/0!</v>
      </c>
      <c r="N26" s="65"/>
      <c r="O26" s="66" t="e">
        <f aca="false">IF(AND(M26&gt;=80%,N26&gt;=$C$17),"SI","NON")</f>
        <v>#DIV/0!</v>
      </c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</row>
    <row r="27" customFormat="false" ht="13.8" hidden="false" customHeight="false" outlineLevel="0" collapsed="false">
      <c r="A27" s="58" t="n">
        <v>7</v>
      </c>
      <c r="B27" s="59"/>
      <c r="C27" s="60"/>
      <c r="D27" s="60"/>
      <c r="E27" s="60"/>
      <c r="F27" s="60"/>
      <c r="G27" s="68"/>
      <c r="H27" s="68"/>
      <c r="I27" s="63"/>
      <c r="J27" s="63"/>
      <c r="K27" s="63"/>
      <c r="L27" s="63" t="n">
        <f aca="false">J27+K27</f>
        <v>0</v>
      </c>
      <c r="M27" s="64" t="e">
        <f aca="false">I27/$C$13</f>
        <v>#DIV/0!</v>
      </c>
      <c r="N27" s="65"/>
      <c r="O27" s="66" t="e">
        <f aca="false">IF(AND(M27&gt;=80%,N27&gt;=$C$17),"SI","NON")</f>
        <v>#DIV/0!</v>
      </c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</row>
    <row r="28" customFormat="false" ht="13.8" hidden="false" customHeight="false" outlineLevel="0" collapsed="false">
      <c r="A28" s="58" t="n">
        <v>8</v>
      </c>
      <c r="B28" s="59"/>
      <c r="C28" s="60"/>
      <c r="D28" s="60"/>
      <c r="E28" s="60"/>
      <c r="F28" s="60"/>
      <c r="G28" s="68"/>
      <c r="H28" s="68"/>
      <c r="I28" s="63"/>
      <c r="J28" s="63"/>
      <c r="K28" s="63"/>
      <c r="L28" s="63" t="n">
        <f aca="false">J28+K28</f>
        <v>0</v>
      </c>
      <c r="M28" s="64" t="e">
        <f aca="false">I28/$C$13</f>
        <v>#DIV/0!</v>
      </c>
      <c r="N28" s="65"/>
      <c r="O28" s="66" t="e">
        <f aca="false">IF(AND(M28&gt;=80%,N28&gt;=$C$17),"SI","NON")</f>
        <v>#DIV/0!</v>
      </c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</row>
    <row r="29" customFormat="false" ht="13.8" hidden="false" customHeight="false" outlineLevel="0" collapsed="false">
      <c r="A29" s="58" t="n">
        <v>9</v>
      </c>
      <c r="B29" s="59"/>
      <c r="C29" s="60"/>
      <c r="D29" s="60"/>
      <c r="E29" s="60"/>
      <c r="F29" s="60"/>
      <c r="G29" s="68"/>
      <c r="H29" s="68"/>
      <c r="I29" s="63"/>
      <c r="J29" s="63"/>
      <c r="K29" s="63"/>
      <c r="L29" s="63" t="n">
        <f aca="false">J29+K29</f>
        <v>0</v>
      </c>
      <c r="M29" s="64" t="e">
        <f aca="false">I29/$C$13</f>
        <v>#DIV/0!</v>
      </c>
      <c r="N29" s="65"/>
      <c r="O29" s="66" t="e">
        <f aca="false">IF(AND(M29&gt;=80%,N29&gt;=$C$17),"SI","NON")</f>
        <v>#DIV/0!</v>
      </c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</row>
    <row r="30" customFormat="false" ht="13.8" hidden="false" customHeight="false" outlineLevel="0" collapsed="false">
      <c r="A30" s="58" t="n">
        <v>10</v>
      </c>
      <c r="B30" s="59"/>
      <c r="C30" s="60"/>
      <c r="D30" s="60"/>
      <c r="E30" s="60"/>
      <c r="F30" s="60"/>
      <c r="G30" s="68"/>
      <c r="H30" s="68"/>
      <c r="I30" s="63"/>
      <c r="J30" s="63"/>
      <c r="K30" s="63"/>
      <c r="L30" s="63" t="n">
        <f aca="false">J30+K30</f>
        <v>0</v>
      </c>
      <c r="M30" s="64" t="e">
        <f aca="false">I30/$C$13</f>
        <v>#DIV/0!</v>
      </c>
      <c r="N30" s="65"/>
      <c r="O30" s="66" t="e">
        <f aca="false">IF(AND(M30&gt;=80%,N30&gt;=$C$17),"SI","NON")</f>
        <v>#DIV/0!</v>
      </c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</row>
    <row r="31" customFormat="false" ht="7.45" hidden="false" customHeight="true" outlineLevel="0" collapsed="false">
      <c r="A31" s="58" t="n">
        <v>11</v>
      </c>
      <c r="B31" s="59"/>
      <c r="C31" s="60"/>
      <c r="D31" s="60"/>
      <c r="E31" s="60"/>
      <c r="F31" s="60"/>
      <c r="G31" s="68"/>
      <c r="H31" s="68"/>
      <c r="I31" s="63"/>
      <c r="J31" s="63"/>
      <c r="K31" s="63"/>
      <c r="L31" s="63" t="n">
        <f aca="false">J31+K31</f>
        <v>0</v>
      </c>
      <c r="M31" s="64" t="e">
        <f aca="false">I31/$C$13</f>
        <v>#DIV/0!</v>
      </c>
      <c r="N31" s="65"/>
      <c r="O31" s="66" t="e">
        <f aca="false">IF(AND(M31&gt;=80%,N31&gt;=$C$17),"SI","NON")</f>
        <v>#DIV/0!</v>
      </c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</row>
    <row r="32" customFormat="false" ht="7.45" hidden="false" customHeight="true" outlineLevel="0" collapsed="false">
      <c r="A32" s="58" t="n">
        <v>12</v>
      </c>
      <c r="B32" s="59"/>
      <c r="C32" s="60"/>
      <c r="D32" s="60"/>
      <c r="E32" s="60"/>
      <c r="F32" s="60"/>
      <c r="G32" s="68"/>
      <c r="H32" s="68"/>
      <c r="I32" s="63"/>
      <c r="J32" s="63"/>
      <c r="K32" s="63"/>
      <c r="L32" s="63" t="n">
        <f aca="false">J32+K32</f>
        <v>0</v>
      </c>
      <c r="M32" s="64" t="e">
        <f aca="false">I32/$C$13</f>
        <v>#DIV/0!</v>
      </c>
      <c r="N32" s="65"/>
      <c r="O32" s="66" t="e">
        <f aca="false">IF(AND(M32&gt;=80%,N32&gt;=$C$17),"SI","NON")</f>
        <v>#DIV/0!</v>
      </c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</row>
    <row r="33" customFormat="false" ht="7.45" hidden="false" customHeight="true" outlineLevel="0" collapsed="false">
      <c r="A33" s="58" t="n">
        <v>13</v>
      </c>
      <c r="B33" s="59"/>
      <c r="C33" s="60"/>
      <c r="D33" s="60"/>
      <c r="E33" s="60"/>
      <c r="F33" s="60"/>
      <c r="G33" s="68"/>
      <c r="H33" s="68"/>
      <c r="I33" s="63"/>
      <c r="J33" s="63"/>
      <c r="K33" s="63"/>
      <c r="L33" s="63" t="n">
        <f aca="false">J33+K33</f>
        <v>0</v>
      </c>
      <c r="M33" s="64" t="e">
        <f aca="false">I33/$C$13</f>
        <v>#DIV/0!</v>
      </c>
      <c r="N33" s="65"/>
      <c r="O33" s="66" t="e">
        <f aca="false">IF(AND(M33&gt;=80%,N33&gt;=$C$17),"SI","NON")</f>
        <v>#DIV/0!</v>
      </c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</row>
    <row r="34" customFormat="false" ht="7.45" hidden="false" customHeight="true" outlineLevel="0" collapsed="false">
      <c r="A34" s="58" t="n">
        <v>14</v>
      </c>
      <c r="B34" s="59"/>
      <c r="C34" s="60"/>
      <c r="D34" s="60"/>
      <c r="E34" s="60"/>
      <c r="F34" s="60"/>
      <c r="G34" s="68"/>
      <c r="H34" s="68"/>
      <c r="I34" s="63"/>
      <c r="J34" s="63"/>
      <c r="K34" s="63"/>
      <c r="L34" s="63" t="n">
        <f aca="false">J34+K34</f>
        <v>0</v>
      </c>
      <c r="M34" s="64" t="e">
        <f aca="false">I34/$C$13</f>
        <v>#DIV/0!</v>
      </c>
      <c r="N34" s="65"/>
      <c r="O34" s="66" t="e">
        <f aca="false">IF(AND(M34&gt;=80%,N34&gt;=$C$17),"SI","NON")</f>
        <v>#DIV/0!</v>
      </c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</row>
    <row r="35" customFormat="false" ht="7.45" hidden="false" customHeight="true" outlineLevel="0" collapsed="false">
      <c r="A35" s="58" t="n">
        <v>15</v>
      </c>
      <c r="B35" s="59"/>
      <c r="C35" s="60"/>
      <c r="D35" s="60"/>
      <c r="E35" s="60"/>
      <c r="F35" s="60"/>
      <c r="G35" s="68"/>
      <c r="H35" s="68"/>
      <c r="I35" s="63"/>
      <c r="J35" s="63"/>
      <c r="K35" s="63"/>
      <c r="L35" s="63" t="n">
        <f aca="false">J35+K35</f>
        <v>0</v>
      </c>
      <c r="M35" s="64" t="e">
        <f aca="false">I35/$C$13</f>
        <v>#DIV/0!</v>
      </c>
      <c r="N35" s="65"/>
      <c r="O35" s="66" t="e">
        <f aca="false">IF(AND(M35&gt;=80%,N35&gt;=$C$17),"SI","NON")</f>
        <v>#DIV/0!</v>
      </c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</row>
    <row r="36" customFormat="false" ht="7.45" hidden="false" customHeight="true" outlineLevel="0" collapsed="false">
      <c r="A36" s="58" t="n">
        <v>16</v>
      </c>
      <c r="B36" s="59"/>
      <c r="C36" s="60"/>
      <c r="D36" s="60"/>
      <c r="E36" s="60"/>
      <c r="F36" s="60"/>
      <c r="G36" s="68"/>
      <c r="H36" s="68"/>
      <c r="I36" s="63"/>
      <c r="J36" s="63"/>
      <c r="K36" s="63"/>
      <c r="L36" s="63" t="n">
        <f aca="false">J36+K36</f>
        <v>0</v>
      </c>
      <c r="M36" s="64" t="e">
        <f aca="false">I36/$C$13</f>
        <v>#DIV/0!</v>
      </c>
      <c r="N36" s="65"/>
      <c r="O36" s="66" t="e">
        <f aca="false">IF(AND(M36&gt;=80%,N36&gt;=$C$17),"SI","NON")</f>
        <v>#DIV/0!</v>
      </c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</row>
    <row r="37" customFormat="false" ht="7.45" hidden="false" customHeight="true" outlineLevel="0" collapsed="false">
      <c r="A37" s="58" t="n">
        <v>17</v>
      </c>
      <c r="B37" s="59"/>
      <c r="C37" s="60"/>
      <c r="D37" s="60"/>
      <c r="E37" s="60"/>
      <c r="F37" s="60"/>
      <c r="G37" s="68"/>
      <c r="H37" s="68"/>
      <c r="I37" s="63"/>
      <c r="J37" s="63"/>
      <c r="K37" s="63"/>
      <c r="L37" s="63" t="n">
        <f aca="false">J37+K37</f>
        <v>0</v>
      </c>
      <c r="M37" s="64" t="e">
        <f aca="false">I37/$C$13</f>
        <v>#DIV/0!</v>
      </c>
      <c r="N37" s="65"/>
      <c r="O37" s="66" t="e">
        <f aca="false">IF(AND(M37&gt;=80%,N37&gt;=$C$17),"SI","NON")</f>
        <v>#DIV/0!</v>
      </c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</row>
    <row r="38" customFormat="false" ht="7.45" hidden="false" customHeight="true" outlineLevel="0" collapsed="false">
      <c r="A38" s="58" t="n">
        <v>18</v>
      </c>
      <c r="B38" s="59"/>
      <c r="C38" s="60"/>
      <c r="D38" s="60"/>
      <c r="E38" s="60"/>
      <c r="F38" s="60"/>
      <c r="G38" s="68"/>
      <c r="H38" s="68"/>
      <c r="I38" s="63"/>
      <c r="J38" s="63"/>
      <c r="K38" s="63"/>
      <c r="L38" s="63" t="n">
        <f aca="false">J38+K38</f>
        <v>0</v>
      </c>
      <c r="M38" s="64" t="e">
        <f aca="false">I38/$C$13</f>
        <v>#DIV/0!</v>
      </c>
      <c r="N38" s="65"/>
      <c r="O38" s="66" t="e">
        <f aca="false">IF(AND(M38&gt;=80%,N38&gt;=$C$17),"SI","NON")</f>
        <v>#DIV/0!</v>
      </c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</row>
    <row r="39" customFormat="false" ht="7.45" hidden="false" customHeight="true" outlineLevel="0" collapsed="false">
      <c r="A39" s="58" t="n">
        <v>19</v>
      </c>
      <c r="B39" s="59"/>
      <c r="C39" s="60"/>
      <c r="D39" s="60"/>
      <c r="E39" s="60"/>
      <c r="F39" s="60"/>
      <c r="G39" s="68"/>
      <c r="H39" s="68"/>
      <c r="I39" s="63"/>
      <c r="J39" s="63"/>
      <c r="K39" s="63"/>
      <c r="L39" s="63" t="n">
        <f aca="false">J39+K39</f>
        <v>0</v>
      </c>
      <c r="M39" s="64" t="e">
        <f aca="false">I39/$C$13</f>
        <v>#DIV/0!</v>
      </c>
      <c r="N39" s="65"/>
      <c r="O39" s="66" t="e">
        <f aca="false">IF(AND(M39&gt;=80%,N39&gt;=$C$17),"SI","NON")</f>
        <v>#DIV/0!</v>
      </c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</row>
    <row r="40" customFormat="false" ht="7.45" hidden="false" customHeight="true" outlineLevel="0" collapsed="false">
      <c r="A40" s="58" t="n">
        <v>20</v>
      </c>
      <c r="B40" s="59"/>
      <c r="C40" s="60"/>
      <c r="D40" s="60"/>
      <c r="E40" s="60"/>
      <c r="F40" s="60"/>
      <c r="G40" s="68"/>
      <c r="H40" s="68"/>
      <c r="I40" s="63"/>
      <c r="J40" s="63"/>
      <c r="K40" s="63"/>
      <c r="L40" s="63" t="n">
        <f aca="false">J40+K40</f>
        <v>0</v>
      </c>
      <c r="M40" s="64" t="e">
        <f aca="false">I40/$C$13</f>
        <v>#DIV/0!</v>
      </c>
      <c r="N40" s="65"/>
      <c r="O40" s="66" t="e">
        <f aca="false">IF(AND(M40&gt;=80%,N40&gt;=$C$17),"SI","NON")</f>
        <v>#DIV/0!</v>
      </c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</row>
    <row r="41" customFormat="false" ht="7.45" hidden="false" customHeight="true" outlineLevel="0" collapsed="false">
      <c r="A41" s="58" t="n">
        <v>21</v>
      </c>
      <c r="B41" s="59"/>
      <c r="C41" s="60"/>
      <c r="D41" s="60"/>
      <c r="E41" s="60"/>
      <c r="F41" s="60"/>
      <c r="G41" s="68"/>
      <c r="H41" s="68"/>
      <c r="I41" s="63"/>
      <c r="J41" s="63"/>
      <c r="K41" s="63"/>
      <c r="L41" s="63" t="n">
        <f aca="false">J41+K41</f>
        <v>0</v>
      </c>
      <c r="M41" s="64" t="e">
        <f aca="false">I41/$C$13</f>
        <v>#DIV/0!</v>
      </c>
      <c r="N41" s="65"/>
      <c r="O41" s="66" t="e">
        <f aca="false">IF(AND(M41&gt;=80%,N41&gt;=$C$17),"SI","NON")</f>
        <v>#DIV/0!</v>
      </c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</row>
    <row r="42" customFormat="false" ht="7.45" hidden="false" customHeight="true" outlineLevel="0" collapsed="false">
      <c r="A42" s="58" t="n">
        <v>22</v>
      </c>
      <c r="B42" s="59"/>
      <c r="C42" s="60"/>
      <c r="D42" s="60"/>
      <c r="E42" s="60"/>
      <c r="F42" s="60"/>
      <c r="G42" s="68"/>
      <c r="H42" s="68"/>
      <c r="I42" s="63"/>
      <c r="J42" s="63"/>
      <c r="K42" s="63"/>
      <c r="L42" s="63" t="n">
        <f aca="false">J42+K42</f>
        <v>0</v>
      </c>
      <c r="M42" s="64" t="e">
        <f aca="false">I42/$C$13</f>
        <v>#DIV/0!</v>
      </c>
      <c r="N42" s="65"/>
      <c r="O42" s="66" t="e">
        <f aca="false">IF(AND(M42&gt;=80%,N42&gt;=$C$17),"SI","NON")</f>
        <v>#DIV/0!</v>
      </c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</row>
    <row r="43" customFormat="false" ht="7.45" hidden="false" customHeight="true" outlineLevel="0" collapsed="false">
      <c r="A43" s="58" t="n">
        <v>23</v>
      </c>
      <c r="B43" s="59"/>
      <c r="C43" s="60"/>
      <c r="D43" s="60"/>
      <c r="E43" s="60"/>
      <c r="F43" s="60"/>
      <c r="G43" s="68"/>
      <c r="H43" s="68"/>
      <c r="I43" s="63"/>
      <c r="J43" s="63"/>
      <c r="K43" s="63"/>
      <c r="L43" s="63" t="n">
        <f aca="false">J43+K43</f>
        <v>0</v>
      </c>
      <c r="M43" s="64" t="e">
        <f aca="false">I43/$C$13</f>
        <v>#DIV/0!</v>
      </c>
      <c r="N43" s="65"/>
      <c r="O43" s="66" t="e">
        <f aca="false">IF(AND(M43&gt;=80%,N43&gt;=$C$17),"SI","NON")</f>
        <v>#DIV/0!</v>
      </c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</row>
    <row r="44" customFormat="false" ht="7.45" hidden="false" customHeight="true" outlineLevel="0" collapsed="false">
      <c r="A44" s="58" t="n">
        <v>24</v>
      </c>
      <c r="B44" s="59"/>
      <c r="C44" s="60"/>
      <c r="D44" s="60"/>
      <c r="E44" s="60"/>
      <c r="F44" s="60"/>
      <c r="G44" s="68"/>
      <c r="H44" s="68"/>
      <c r="I44" s="63"/>
      <c r="J44" s="63"/>
      <c r="K44" s="63"/>
      <c r="L44" s="63" t="n">
        <f aca="false">J44+K44</f>
        <v>0</v>
      </c>
      <c r="M44" s="64" t="e">
        <f aca="false">I44/$C$13</f>
        <v>#DIV/0!</v>
      </c>
      <c r="N44" s="65"/>
      <c r="O44" s="66" t="e">
        <f aca="false">IF(AND(M44&gt;=80%,N44&gt;=$C$17),"SI","NON")</f>
        <v>#DIV/0!</v>
      </c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</row>
    <row r="45" customFormat="false" ht="7.45" hidden="false" customHeight="true" outlineLevel="0" collapsed="false">
      <c r="A45" s="58" t="n">
        <v>25</v>
      </c>
      <c r="B45" s="59"/>
      <c r="C45" s="60"/>
      <c r="D45" s="60"/>
      <c r="E45" s="60"/>
      <c r="F45" s="60"/>
      <c r="G45" s="68"/>
      <c r="H45" s="68"/>
      <c r="I45" s="63"/>
      <c r="J45" s="63"/>
      <c r="K45" s="63"/>
      <c r="L45" s="63" t="n">
        <f aca="false">J45+K45</f>
        <v>0</v>
      </c>
      <c r="M45" s="64" t="e">
        <f aca="false">I45/$C$13</f>
        <v>#DIV/0!</v>
      </c>
      <c r="N45" s="65"/>
      <c r="O45" s="66" t="e">
        <f aca="false">IF(AND(M45&gt;=80%,N45&gt;=$C$17),"SI","NON")</f>
        <v>#DIV/0!</v>
      </c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</row>
    <row r="46" customFormat="false" ht="7.45" hidden="false" customHeight="true" outlineLevel="0" collapsed="false">
      <c r="A46" s="58" t="n">
        <v>26</v>
      </c>
      <c r="B46" s="59"/>
      <c r="C46" s="60"/>
      <c r="D46" s="60"/>
      <c r="E46" s="60"/>
      <c r="F46" s="60"/>
      <c r="G46" s="68"/>
      <c r="H46" s="68"/>
      <c r="I46" s="63"/>
      <c r="J46" s="63"/>
      <c r="K46" s="63"/>
      <c r="L46" s="63" t="n">
        <f aca="false">J46+K46</f>
        <v>0</v>
      </c>
      <c r="M46" s="64" t="e">
        <f aca="false">I46/$C$13</f>
        <v>#DIV/0!</v>
      </c>
      <c r="N46" s="65"/>
      <c r="O46" s="66" t="e">
        <f aca="false">IF(AND(M46&gt;=80%,N46&gt;=$C$17),"SI","NON")</f>
        <v>#DIV/0!</v>
      </c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</row>
    <row r="47" customFormat="false" ht="7.45" hidden="false" customHeight="true" outlineLevel="0" collapsed="false">
      <c r="A47" s="58" t="n">
        <v>27</v>
      </c>
      <c r="B47" s="59"/>
      <c r="C47" s="60"/>
      <c r="D47" s="60"/>
      <c r="E47" s="60"/>
      <c r="F47" s="60"/>
      <c r="G47" s="68"/>
      <c r="H47" s="68"/>
      <c r="I47" s="63"/>
      <c r="J47" s="63"/>
      <c r="K47" s="63"/>
      <c r="L47" s="63" t="n">
        <f aca="false">J47+K47</f>
        <v>0</v>
      </c>
      <c r="M47" s="64" t="e">
        <f aca="false">I47/$C$13</f>
        <v>#DIV/0!</v>
      </c>
      <c r="N47" s="65"/>
      <c r="O47" s="66" t="e">
        <f aca="false">IF(AND(M47&gt;=80%,N47&gt;=$C$17),"SI","NON")</f>
        <v>#DIV/0!</v>
      </c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</row>
    <row r="48" customFormat="false" ht="7.45" hidden="false" customHeight="true" outlineLevel="0" collapsed="false">
      <c r="A48" s="58" t="n">
        <v>28</v>
      </c>
      <c r="B48" s="59"/>
      <c r="C48" s="60"/>
      <c r="D48" s="60"/>
      <c r="E48" s="60"/>
      <c r="F48" s="60"/>
      <c r="G48" s="68"/>
      <c r="H48" s="68"/>
      <c r="I48" s="63"/>
      <c r="J48" s="63"/>
      <c r="K48" s="63"/>
      <c r="L48" s="63" t="n">
        <f aca="false">J48+K48</f>
        <v>0</v>
      </c>
      <c r="M48" s="64" t="e">
        <f aca="false">I48/$C$13</f>
        <v>#DIV/0!</v>
      </c>
      <c r="N48" s="65"/>
      <c r="O48" s="66" t="e">
        <f aca="false">IF(AND(M48&gt;=80%,N48&gt;=$C$17),"SI","NON")</f>
        <v>#DIV/0!</v>
      </c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</row>
    <row r="49" customFormat="false" ht="7.45" hidden="false" customHeight="true" outlineLevel="0" collapsed="false">
      <c r="A49" s="58" t="n">
        <v>29</v>
      </c>
      <c r="B49" s="59"/>
      <c r="C49" s="60"/>
      <c r="D49" s="60"/>
      <c r="E49" s="60"/>
      <c r="F49" s="60"/>
      <c r="G49" s="68"/>
      <c r="H49" s="68"/>
      <c r="I49" s="63"/>
      <c r="J49" s="63"/>
      <c r="K49" s="63"/>
      <c r="L49" s="63" t="n">
        <f aca="false">J49+K49</f>
        <v>0</v>
      </c>
      <c r="M49" s="64" t="e">
        <f aca="false">I49/$C$13</f>
        <v>#DIV/0!</v>
      </c>
      <c r="N49" s="65"/>
      <c r="O49" s="66" t="e">
        <f aca="false">IF(AND(M49&gt;=80%,N49&gt;=$C$17),"SI","NON")</f>
        <v>#DIV/0!</v>
      </c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</row>
    <row r="50" customFormat="false" ht="7.45" hidden="false" customHeight="true" outlineLevel="0" collapsed="false">
      <c r="A50" s="58" t="n">
        <v>30</v>
      </c>
      <c r="B50" s="59"/>
      <c r="C50" s="60"/>
      <c r="D50" s="60"/>
      <c r="E50" s="60"/>
      <c r="F50" s="60"/>
      <c r="G50" s="68"/>
      <c r="H50" s="68"/>
      <c r="I50" s="63"/>
      <c r="J50" s="63"/>
      <c r="K50" s="63"/>
      <c r="L50" s="63" t="n">
        <f aca="false">J50+K50</f>
        <v>0</v>
      </c>
      <c r="M50" s="64" t="e">
        <f aca="false">I50/$C$13</f>
        <v>#DIV/0!</v>
      </c>
      <c r="N50" s="65"/>
      <c r="O50" s="66" t="e">
        <f aca="false">IF(AND(M50&gt;=80%,N50&gt;=$C$17),"SI","NON")</f>
        <v>#DIV/0!</v>
      </c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</row>
    <row r="51" customFormat="false" ht="7.45" hidden="false" customHeight="true" outlineLevel="0" collapsed="false">
      <c r="A51" s="58" t="n">
        <v>31</v>
      </c>
      <c r="B51" s="59"/>
      <c r="C51" s="60"/>
      <c r="D51" s="60"/>
      <c r="E51" s="60"/>
      <c r="F51" s="60"/>
      <c r="G51" s="68"/>
      <c r="H51" s="68"/>
      <c r="I51" s="63"/>
      <c r="J51" s="63"/>
      <c r="K51" s="63"/>
      <c r="L51" s="63" t="n">
        <f aca="false">J51+K51</f>
        <v>0</v>
      </c>
      <c r="M51" s="64" t="e">
        <f aca="false">I51/$C$13</f>
        <v>#DIV/0!</v>
      </c>
      <c r="N51" s="65"/>
      <c r="O51" s="66" t="e">
        <f aca="false">IF(AND(M51&gt;=80%,N51&gt;=$C$17),"SI","NON")</f>
        <v>#DIV/0!</v>
      </c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</row>
    <row r="52" customFormat="false" ht="7.45" hidden="false" customHeight="true" outlineLevel="0" collapsed="false">
      <c r="A52" s="58" t="n">
        <v>32</v>
      </c>
      <c r="B52" s="59"/>
      <c r="C52" s="60"/>
      <c r="D52" s="60"/>
      <c r="E52" s="60"/>
      <c r="F52" s="60"/>
      <c r="G52" s="68"/>
      <c r="H52" s="68"/>
      <c r="I52" s="63"/>
      <c r="J52" s="63"/>
      <c r="K52" s="63"/>
      <c r="L52" s="63" t="n">
        <f aca="false">J52+K52</f>
        <v>0</v>
      </c>
      <c r="M52" s="64" t="e">
        <f aca="false">I52/$C$13</f>
        <v>#DIV/0!</v>
      </c>
      <c r="N52" s="65"/>
      <c r="O52" s="66" t="e">
        <f aca="false">IF(AND(M52&gt;=80%,N52&gt;=$C$17),"SI","NON")</f>
        <v>#DIV/0!</v>
      </c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</row>
    <row r="53" customFormat="false" ht="7.45" hidden="false" customHeight="true" outlineLevel="0" collapsed="false">
      <c r="A53" s="58" t="n">
        <v>33</v>
      </c>
      <c r="B53" s="59"/>
      <c r="C53" s="60"/>
      <c r="D53" s="60"/>
      <c r="E53" s="60"/>
      <c r="F53" s="60"/>
      <c r="G53" s="68"/>
      <c r="H53" s="68"/>
      <c r="I53" s="63"/>
      <c r="J53" s="63"/>
      <c r="K53" s="63"/>
      <c r="L53" s="63" t="n">
        <f aca="false">J53+K53</f>
        <v>0</v>
      </c>
      <c r="M53" s="64" t="e">
        <f aca="false">I53/$C$13</f>
        <v>#DIV/0!</v>
      </c>
      <c r="N53" s="65"/>
      <c r="O53" s="66" t="e">
        <f aca="false">IF(AND(M53&gt;=80%,N53&gt;=$C$17),"SI","NON")</f>
        <v>#DIV/0!</v>
      </c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</row>
    <row r="54" customFormat="false" ht="7.45" hidden="false" customHeight="true" outlineLevel="0" collapsed="false">
      <c r="A54" s="58" t="n">
        <v>34</v>
      </c>
      <c r="B54" s="59"/>
      <c r="C54" s="60"/>
      <c r="D54" s="60"/>
      <c r="E54" s="60"/>
      <c r="F54" s="60"/>
      <c r="G54" s="68"/>
      <c r="H54" s="68"/>
      <c r="I54" s="63"/>
      <c r="J54" s="63"/>
      <c r="K54" s="63"/>
      <c r="L54" s="63" t="n">
        <f aca="false">J54+K54</f>
        <v>0</v>
      </c>
      <c r="M54" s="64" t="e">
        <f aca="false">I54/$C$13</f>
        <v>#DIV/0!</v>
      </c>
      <c r="N54" s="65"/>
      <c r="O54" s="66" t="e">
        <f aca="false">IF(AND(M54&gt;=80%,N54&gt;=$C$17),"SI","NON")</f>
        <v>#DIV/0!</v>
      </c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</row>
    <row r="55" customFormat="false" ht="7.45" hidden="false" customHeight="true" outlineLevel="0" collapsed="false">
      <c r="A55" s="58" t="n">
        <v>35</v>
      </c>
      <c r="B55" s="59"/>
      <c r="C55" s="60"/>
      <c r="D55" s="60"/>
      <c r="E55" s="60"/>
      <c r="F55" s="60"/>
      <c r="G55" s="68"/>
      <c r="H55" s="68"/>
      <c r="I55" s="63"/>
      <c r="J55" s="63"/>
      <c r="K55" s="63"/>
      <c r="L55" s="63" t="n">
        <f aca="false">J55+K55</f>
        <v>0</v>
      </c>
      <c r="M55" s="64" t="e">
        <f aca="false">I55/$C$13</f>
        <v>#DIV/0!</v>
      </c>
      <c r="N55" s="65"/>
      <c r="O55" s="66" t="e">
        <f aca="false">IF(AND(M55&gt;=80%,N55&gt;=$C$17),"SI","NON")</f>
        <v>#DIV/0!</v>
      </c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</row>
    <row r="56" customFormat="false" ht="7.45" hidden="false" customHeight="true" outlineLevel="0" collapsed="false">
      <c r="A56" s="58" t="n">
        <v>36</v>
      </c>
      <c r="B56" s="59"/>
      <c r="C56" s="60"/>
      <c r="D56" s="60"/>
      <c r="E56" s="60"/>
      <c r="F56" s="60"/>
      <c r="G56" s="68"/>
      <c r="H56" s="68"/>
      <c r="I56" s="63"/>
      <c r="J56" s="63"/>
      <c r="K56" s="63"/>
      <c r="L56" s="63" t="n">
        <f aca="false">J56+K56</f>
        <v>0</v>
      </c>
      <c r="M56" s="64" t="e">
        <f aca="false">I56/$C$13</f>
        <v>#DIV/0!</v>
      </c>
      <c r="N56" s="65"/>
      <c r="O56" s="66" t="e">
        <f aca="false">IF(AND(M56&gt;=80%,N56&gt;=$C$17),"SI","NON")</f>
        <v>#DIV/0!</v>
      </c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</row>
    <row r="57" customFormat="false" ht="7.45" hidden="false" customHeight="true" outlineLevel="0" collapsed="false">
      <c r="A57" s="58" t="n">
        <v>37</v>
      </c>
      <c r="B57" s="59"/>
      <c r="C57" s="60"/>
      <c r="D57" s="60"/>
      <c r="E57" s="60"/>
      <c r="F57" s="60"/>
      <c r="G57" s="68"/>
      <c r="H57" s="68"/>
      <c r="I57" s="63"/>
      <c r="J57" s="63"/>
      <c r="K57" s="63"/>
      <c r="L57" s="63" t="n">
        <f aca="false">J57+K57</f>
        <v>0</v>
      </c>
      <c r="M57" s="64" t="e">
        <f aca="false">I57/$C$13</f>
        <v>#DIV/0!</v>
      </c>
      <c r="N57" s="65"/>
      <c r="O57" s="66" t="e">
        <f aca="false">IF(AND(M57&gt;=80%,N57&gt;=$C$17),"SI","NON")</f>
        <v>#DIV/0!</v>
      </c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</row>
    <row r="58" customFormat="false" ht="7.45" hidden="false" customHeight="true" outlineLevel="0" collapsed="false">
      <c r="A58" s="58" t="n">
        <v>38</v>
      </c>
      <c r="B58" s="59"/>
      <c r="C58" s="60"/>
      <c r="D58" s="60"/>
      <c r="E58" s="60"/>
      <c r="F58" s="60"/>
      <c r="G58" s="68"/>
      <c r="H58" s="68"/>
      <c r="I58" s="63"/>
      <c r="J58" s="63"/>
      <c r="K58" s="63"/>
      <c r="L58" s="63" t="n">
        <f aca="false">J58+K58</f>
        <v>0</v>
      </c>
      <c r="M58" s="64" t="e">
        <f aca="false">I58/$C$13</f>
        <v>#DIV/0!</v>
      </c>
      <c r="N58" s="65"/>
      <c r="O58" s="66" t="e">
        <f aca="false">IF(AND(M58&gt;=80%,N58&gt;=$C$17),"SI","NON")</f>
        <v>#DIV/0!</v>
      </c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</row>
    <row r="59" customFormat="false" ht="7.45" hidden="false" customHeight="true" outlineLevel="0" collapsed="false">
      <c r="A59" s="58" t="n">
        <v>39</v>
      </c>
      <c r="B59" s="59"/>
      <c r="C59" s="60"/>
      <c r="D59" s="60"/>
      <c r="E59" s="60"/>
      <c r="F59" s="60"/>
      <c r="G59" s="68"/>
      <c r="H59" s="68"/>
      <c r="I59" s="63"/>
      <c r="J59" s="63"/>
      <c r="K59" s="63"/>
      <c r="L59" s="63" t="n">
        <f aca="false">J59+K59</f>
        <v>0</v>
      </c>
      <c r="M59" s="64" t="e">
        <f aca="false">I59/$C$13</f>
        <v>#DIV/0!</v>
      </c>
      <c r="N59" s="65"/>
      <c r="O59" s="66" t="e">
        <f aca="false">IF(AND(M59&gt;=80%,N59&gt;=$C$17),"SI","NON")</f>
        <v>#DIV/0!</v>
      </c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  <c r="BM59" s="57"/>
      <c r="BN59" s="57"/>
    </row>
    <row r="60" customFormat="false" ht="7.45" hidden="false" customHeight="true" outlineLevel="0" collapsed="false">
      <c r="A60" s="58" t="n">
        <v>40</v>
      </c>
      <c r="B60" s="59"/>
      <c r="C60" s="60"/>
      <c r="D60" s="60"/>
      <c r="E60" s="60"/>
      <c r="F60" s="60"/>
      <c r="G60" s="68"/>
      <c r="H60" s="68"/>
      <c r="I60" s="63"/>
      <c r="J60" s="63"/>
      <c r="K60" s="63"/>
      <c r="L60" s="63" t="n">
        <f aca="false">J60+K60</f>
        <v>0</v>
      </c>
      <c r="M60" s="64" t="e">
        <f aca="false">I60/$C$13</f>
        <v>#DIV/0!</v>
      </c>
      <c r="N60" s="65"/>
      <c r="O60" s="66" t="e">
        <f aca="false">IF(AND(M60&gt;=80%,N60&gt;=$C$17),"SI","NON")</f>
        <v>#DIV/0!</v>
      </c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</row>
    <row r="61" customFormat="false" ht="7.45" hidden="false" customHeight="true" outlineLevel="0" collapsed="false">
      <c r="A61" s="58" t="n">
        <v>41</v>
      </c>
      <c r="B61" s="59"/>
      <c r="C61" s="60"/>
      <c r="D61" s="60"/>
      <c r="E61" s="60"/>
      <c r="F61" s="60"/>
      <c r="G61" s="68"/>
      <c r="H61" s="68"/>
      <c r="I61" s="63"/>
      <c r="J61" s="63"/>
      <c r="K61" s="63"/>
      <c r="L61" s="63" t="n">
        <f aca="false">J61+K61</f>
        <v>0</v>
      </c>
      <c r="M61" s="64" t="e">
        <f aca="false">I61/$C$13</f>
        <v>#DIV/0!</v>
      </c>
      <c r="N61" s="65"/>
      <c r="O61" s="66" t="e">
        <f aca="false">IF(AND(M61&gt;=80%,N61&gt;=$C$17),"SI","NON")</f>
        <v>#DIV/0!</v>
      </c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</row>
    <row r="62" customFormat="false" ht="7.45" hidden="false" customHeight="true" outlineLevel="0" collapsed="false">
      <c r="A62" s="58" t="n">
        <v>42</v>
      </c>
      <c r="B62" s="59"/>
      <c r="C62" s="60"/>
      <c r="D62" s="60"/>
      <c r="E62" s="60"/>
      <c r="F62" s="60"/>
      <c r="G62" s="68"/>
      <c r="H62" s="68"/>
      <c r="I62" s="63"/>
      <c r="J62" s="63"/>
      <c r="K62" s="63"/>
      <c r="L62" s="63" t="n">
        <f aca="false">J62+K62</f>
        <v>0</v>
      </c>
      <c r="M62" s="64" t="e">
        <f aca="false">I62/$C$13</f>
        <v>#DIV/0!</v>
      </c>
      <c r="N62" s="65"/>
      <c r="O62" s="66" t="e">
        <f aca="false">IF(AND(M62&gt;=80%,N62&gt;=$C$17),"SI","NON")</f>
        <v>#DIV/0!</v>
      </c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</row>
    <row r="63" customFormat="false" ht="7.45" hidden="false" customHeight="true" outlineLevel="0" collapsed="false">
      <c r="A63" s="58" t="n">
        <v>43</v>
      </c>
      <c r="B63" s="59"/>
      <c r="C63" s="60"/>
      <c r="D63" s="60"/>
      <c r="E63" s="60"/>
      <c r="F63" s="60"/>
      <c r="G63" s="68"/>
      <c r="H63" s="68"/>
      <c r="I63" s="63"/>
      <c r="J63" s="63"/>
      <c r="K63" s="63"/>
      <c r="L63" s="63" t="n">
        <f aca="false">J63+K63</f>
        <v>0</v>
      </c>
      <c r="M63" s="64" t="e">
        <f aca="false">I63/$C$13</f>
        <v>#DIV/0!</v>
      </c>
      <c r="N63" s="65"/>
      <c r="O63" s="66" t="e">
        <f aca="false">IF(AND(M63&gt;=80%,N63&gt;=$C$17),"SI","NON")</f>
        <v>#DIV/0!</v>
      </c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57"/>
    </row>
    <row r="64" customFormat="false" ht="7.45" hidden="false" customHeight="true" outlineLevel="0" collapsed="false">
      <c r="A64" s="58" t="n">
        <v>44</v>
      </c>
      <c r="B64" s="59"/>
      <c r="C64" s="60"/>
      <c r="D64" s="60"/>
      <c r="E64" s="60"/>
      <c r="F64" s="60"/>
      <c r="G64" s="68"/>
      <c r="H64" s="68"/>
      <c r="I64" s="63"/>
      <c r="J64" s="63"/>
      <c r="K64" s="63"/>
      <c r="L64" s="63" t="n">
        <f aca="false">J64+K64</f>
        <v>0</v>
      </c>
      <c r="M64" s="64" t="e">
        <f aca="false">I64/$C$13</f>
        <v>#DIV/0!</v>
      </c>
      <c r="N64" s="65"/>
      <c r="O64" s="66" t="e">
        <f aca="false">IF(AND(M64&gt;=80%,N64&gt;=$C$17),"SI","NON")</f>
        <v>#DIV/0!</v>
      </c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  <c r="BM64" s="57"/>
      <c r="BN64" s="57"/>
    </row>
    <row r="65" customFormat="false" ht="7.45" hidden="false" customHeight="true" outlineLevel="0" collapsed="false">
      <c r="A65" s="58" t="n">
        <v>45</v>
      </c>
      <c r="B65" s="59"/>
      <c r="C65" s="60"/>
      <c r="D65" s="60"/>
      <c r="E65" s="60"/>
      <c r="F65" s="60"/>
      <c r="G65" s="68"/>
      <c r="H65" s="68"/>
      <c r="I65" s="63"/>
      <c r="J65" s="63"/>
      <c r="K65" s="63"/>
      <c r="L65" s="63" t="n">
        <f aca="false">J65+K65</f>
        <v>0</v>
      </c>
      <c r="M65" s="64" t="e">
        <f aca="false">I65/$C$13</f>
        <v>#DIV/0!</v>
      </c>
      <c r="N65" s="65"/>
      <c r="O65" s="66" t="e">
        <f aca="false">IF(AND(M65&gt;=80%,N65&gt;=$C$17),"SI","NON")</f>
        <v>#DIV/0!</v>
      </c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  <c r="BM65" s="57"/>
      <c r="BN65" s="57"/>
    </row>
    <row r="66" customFormat="false" ht="7.45" hidden="false" customHeight="true" outlineLevel="0" collapsed="false">
      <c r="A66" s="58" t="n">
        <v>46</v>
      </c>
      <c r="B66" s="59"/>
      <c r="C66" s="60"/>
      <c r="D66" s="60"/>
      <c r="E66" s="60"/>
      <c r="F66" s="60"/>
      <c r="G66" s="68"/>
      <c r="H66" s="68"/>
      <c r="I66" s="63"/>
      <c r="J66" s="63"/>
      <c r="K66" s="63"/>
      <c r="L66" s="63" t="n">
        <f aca="false">J66+K66</f>
        <v>0</v>
      </c>
      <c r="M66" s="64" t="e">
        <f aca="false">I66/$C$13</f>
        <v>#DIV/0!</v>
      </c>
      <c r="N66" s="65"/>
      <c r="O66" s="66" t="e">
        <f aca="false">IF(AND(M66&gt;=80%,N66&gt;=$C$17),"SI","NON")</f>
        <v>#DIV/0!</v>
      </c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</row>
    <row r="67" customFormat="false" ht="7.45" hidden="false" customHeight="true" outlineLevel="0" collapsed="false">
      <c r="A67" s="58" t="n">
        <v>47</v>
      </c>
      <c r="B67" s="59"/>
      <c r="C67" s="60"/>
      <c r="D67" s="60"/>
      <c r="E67" s="60"/>
      <c r="F67" s="60"/>
      <c r="G67" s="68"/>
      <c r="H67" s="68"/>
      <c r="I67" s="63"/>
      <c r="J67" s="63"/>
      <c r="K67" s="63"/>
      <c r="L67" s="63" t="n">
        <f aca="false">J67+K67</f>
        <v>0</v>
      </c>
      <c r="M67" s="64" t="e">
        <f aca="false">I67/$C$13</f>
        <v>#DIV/0!</v>
      </c>
      <c r="N67" s="65"/>
      <c r="O67" s="66" t="e">
        <f aca="false">IF(AND(M67&gt;=80%,N67&gt;=$C$17),"SI","NON")</f>
        <v>#DIV/0!</v>
      </c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  <c r="BM67" s="57"/>
      <c r="BN67" s="57"/>
    </row>
    <row r="68" customFormat="false" ht="7.45" hidden="false" customHeight="true" outlineLevel="0" collapsed="false">
      <c r="A68" s="58" t="n">
        <v>48</v>
      </c>
      <c r="B68" s="59"/>
      <c r="C68" s="60"/>
      <c r="D68" s="60"/>
      <c r="E68" s="60"/>
      <c r="F68" s="60"/>
      <c r="G68" s="68"/>
      <c r="H68" s="68"/>
      <c r="I68" s="63"/>
      <c r="J68" s="63"/>
      <c r="K68" s="63"/>
      <c r="L68" s="63" t="n">
        <f aca="false">J68+K68</f>
        <v>0</v>
      </c>
      <c r="M68" s="64" t="e">
        <f aca="false">I68/$C$13</f>
        <v>#DIV/0!</v>
      </c>
      <c r="N68" s="65"/>
      <c r="O68" s="66" t="e">
        <f aca="false">IF(AND(M68&gt;=80%,N68&gt;=$C$17),"SI","NON")</f>
        <v>#DIV/0!</v>
      </c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</row>
    <row r="69" customFormat="false" ht="7.45" hidden="false" customHeight="true" outlineLevel="0" collapsed="false">
      <c r="A69" s="58" t="n">
        <v>49</v>
      </c>
      <c r="B69" s="59"/>
      <c r="C69" s="60"/>
      <c r="D69" s="60"/>
      <c r="E69" s="60"/>
      <c r="F69" s="60"/>
      <c r="G69" s="68"/>
      <c r="H69" s="68"/>
      <c r="I69" s="63"/>
      <c r="J69" s="63"/>
      <c r="K69" s="63"/>
      <c r="L69" s="63" t="n">
        <f aca="false">J69+K69</f>
        <v>0</v>
      </c>
      <c r="M69" s="64" t="e">
        <f aca="false">I69/$C$13</f>
        <v>#DIV/0!</v>
      </c>
      <c r="N69" s="65"/>
      <c r="O69" s="66" t="e">
        <f aca="false">IF(AND(M69&gt;=80%,N69&gt;=$C$17),"SI","NON")</f>
        <v>#DIV/0!</v>
      </c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</row>
    <row r="70" customFormat="false" ht="7.45" hidden="false" customHeight="true" outlineLevel="0" collapsed="false">
      <c r="A70" s="58" t="n">
        <v>50</v>
      </c>
      <c r="B70" s="59"/>
      <c r="C70" s="60"/>
      <c r="D70" s="60"/>
      <c r="E70" s="60"/>
      <c r="F70" s="60"/>
      <c r="G70" s="68"/>
      <c r="H70" s="68"/>
      <c r="I70" s="63"/>
      <c r="J70" s="63"/>
      <c r="K70" s="63"/>
      <c r="L70" s="63" t="n">
        <f aca="false">J70+K70</f>
        <v>0</v>
      </c>
      <c r="M70" s="64" t="e">
        <f aca="false">I70/$C$13</f>
        <v>#DIV/0!</v>
      </c>
      <c r="N70" s="65"/>
      <c r="O70" s="66" t="e">
        <f aca="false">IF(AND(M70&gt;=80%,N70&gt;=$C$17),"SI","NON")</f>
        <v>#DIV/0!</v>
      </c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</row>
    <row r="71" customFormat="false" ht="50.7" hidden="false" customHeight="true" outlineLevel="0" collapsed="false">
      <c r="A71" s="69"/>
      <c r="B71" s="69" t="s">
        <v>39</v>
      </c>
      <c r="C71" s="69"/>
      <c r="D71" s="69"/>
      <c r="E71" s="69"/>
      <c r="F71" s="69"/>
      <c r="G71" s="69" t="s">
        <v>40</v>
      </c>
      <c r="H71" s="69" t="s">
        <v>41</v>
      </c>
      <c r="I71" s="69" t="s">
        <v>42</v>
      </c>
      <c r="J71" s="69" t="s">
        <v>43</v>
      </c>
      <c r="K71" s="69" t="s">
        <v>44</v>
      </c>
      <c r="L71" s="69" t="s">
        <v>45</v>
      </c>
      <c r="M71" s="69" t="s">
        <v>46</v>
      </c>
      <c r="N71" s="69" t="s">
        <v>47</v>
      </c>
      <c r="O71" s="69" t="s">
        <v>48</v>
      </c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  <c r="AV71" s="70"/>
    </row>
    <row r="72" customFormat="false" ht="17.15" hidden="false" customHeight="true" outlineLevel="0" collapsed="false">
      <c r="A72" s="71"/>
      <c r="B72" s="72"/>
      <c r="C72" s="71"/>
      <c r="D72" s="71"/>
      <c r="E72" s="71"/>
      <c r="F72" s="71"/>
      <c r="G72" s="73" t="n">
        <f aca="false">COUNT(G21:G70)</f>
        <v>0</v>
      </c>
      <c r="H72" s="74" t="n">
        <f aca="false">COUNTIF(H21:H70,"&gt;="&amp;C12)</f>
        <v>0</v>
      </c>
      <c r="I72" s="73" t="n">
        <f aca="false">SUM(I21:I70)</f>
        <v>0</v>
      </c>
      <c r="J72" s="75" t="n">
        <f aca="false">SUM(J21:J70)</f>
        <v>0</v>
      </c>
      <c r="K72" s="75" t="n">
        <f aca="false">SUM(K21:K70)</f>
        <v>0</v>
      </c>
      <c r="L72" s="75" t="n">
        <f aca="false">SUM(L21:L70)</f>
        <v>0</v>
      </c>
      <c r="M72" s="74" t="n">
        <f aca="false">COUNTIF(M21:M70,"&gt;=80%")</f>
        <v>0</v>
      </c>
      <c r="N72" s="74" t="n">
        <f aca="false">COUNTIF(N21:N70,"&gt;="&amp;C17)</f>
        <v>0</v>
      </c>
      <c r="O72" s="74" t="n">
        <f aca="false">COUNTIF(O21:O70,"SI")</f>
        <v>0</v>
      </c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76"/>
      <c r="AX72" s="76"/>
      <c r="AY72" s="76"/>
      <c r="AZ72" s="76"/>
      <c r="BA72" s="76"/>
      <c r="BB72" s="76"/>
      <c r="BC72" s="76"/>
      <c r="BD72" s="76"/>
      <c r="BE72" s="76"/>
      <c r="BF72" s="76"/>
      <c r="BG72" s="76"/>
      <c r="BH72" s="76"/>
      <c r="BI72" s="76"/>
      <c r="BJ72" s="76"/>
      <c r="BK72" s="76"/>
      <c r="BL72" s="76"/>
      <c r="BM72" s="76"/>
      <c r="BN72" s="76"/>
    </row>
    <row r="73" customFormat="false" ht="42.5" hidden="false" customHeight="true" outlineLevel="0" collapsed="false">
      <c r="A73" s="77"/>
      <c r="B73" s="78" t="s">
        <v>49</v>
      </c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</row>
  </sheetData>
  <mergeCells count="30">
    <mergeCell ref="A1:A18"/>
    <mergeCell ref="B2:O2"/>
    <mergeCell ref="B3:O3"/>
    <mergeCell ref="B4:O4"/>
    <mergeCell ref="B5:O5"/>
    <mergeCell ref="B6:E6"/>
    <mergeCell ref="G6:J6"/>
    <mergeCell ref="B9:O9"/>
    <mergeCell ref="C10:O10"/>
    <mergeCell ref="D11:H14"/>
    <mergeCell ref="C15:O15"/>
    <mergeCell ref="C16:O16"/>
    <mergeCell ref="I17:O17"/>
    <mergeCell ref="B18:F18"/>
    <mergeCell ref="G18:H18"/>
    <mergeCell ref="I18:M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L19"/>
    <mergeCell ref="M19:M20"/>
    <mergeCell ref="N19:N20"/>
    <mergeCell ref="O19:O20"/>
    <mergeCell ref="B73:O73"/>
  </mergeCells>
  <conditionalFormatting sqref="C13:C16">
    <cfRule type="cellIs" priority="2" operator="greaterThan" aboveAverage="0" equalAverage="0" bottom="0" percent="0" rank="0" text="" dxfId="0">
      <formula>45260</formula>
    </cfRule>
  </conditionalFormatting>
  <conditionalFormatting sqref="N23">
    <cfRule type="cellIs" priority="3" operator="equal" aboveAverage="0" equalAverage="0" bottom="0" percent="0" rank="0" text="" dxfId="1">
      <formula>0</formula>
    </cfRule>
  </conditionalFormatting>
  <conditionalFormatting sqref="N21">
    <cfRule type="cellIs" priority="4" operator="lessThan" aboveAverage="0" equalAverage="0" bottom="0" percent="0" rank="0" text="" dxfId="1">
      <formula>$C$17</formula>
    </cfRule>
  </conditionalFormatting>
  <conditionalFormatting sqref="N21:N70">
    <cfRule type="cellIs" priority="5" operator="lessThan" aboveAverage="0" equalAverage="0" bottom="0" percent="0" rank="0" text="" dxfId="1">
      <formula>$C$17</formula>
    </cfRule>
  </conditionalFormatting>
  <hyperlinks>
    <hyperlink ref="C16" r:id="rId1" display="https://campusvirtualemprego.xunta.gal/"/>
  </hyperlinks>
  <printOptions headings="false" gridLines="false" gridLinesSet="true" horizontalCentered="false" verticalCentered="false"/>
  <pageMargins left="0.590277777777778" right="0.590277777777778" top="0.39375" bottom="0.590277777777778" header="0.511811023622047" footer="0.511811023622047"/>
  <pageSetup paperSize="9" scale="8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N73"/>
  <sheetViews>
    <sheetView showFormulas="false" showGridLines="false" showRowColHeaders="true" showZeros="true" rightToLeft="false" tabSelected="false" showOutlineSymbols="true" defaultGridColor="true" view="pageBreakPreview" topLeftCell="A28" colorId="64" zoomScale="100" zoomScaleNormal="100" zoomScalePageLayoutView="100" workbookViewId="0">
      <selection pane="topLeft" activeCell="L71" activeCellId="0" sqref="L71"/>
    </sheetView>
  </sheetViews>
  <sheetFormatPr defaultColWidth="11.53515625" defaultRowHeight="13.8" zeroHeight="false" outlineLevelRow="0" outlineLevelCol="0"/>
  <cols>
    <col collapsed="false" customWidth="true" hidden="false" outlineLevel="0" max="1" min="1" style="1" width="4.72"/>
    <col collapsed="false" customWidth="true" hidden="false" outlineLevel="0" max="2" min="2" style="1" width="21.58"/>
    <col collapsed="false" customWidth="true" hidden="false" outlineLevel="0" max="3" min="3" style="1" width="9.22"/>
    <col collapsed="false" customWidth="true" hidden="false" outlineLevel="0" max="4" min="4" style="2" width="9.22"/>
    <col collapsed="false" customWidth="true" hidden="false" outlineLevel="0" max="5" min="5" style="1" width="10.4"/>
    <col collapsed="false" customWidth="false" hidden="false" outlineLevel="0" max="6" min="6" style="1" width="11.57"/>
    <col collapsed="false" customWidth="true" hidden="false" outlineLevel="0" max="8" min="7" style="1" width="9.75"/>
    <col collapsed="false" customWidth="true" hidden="false" outlineLevel="0" max="11" min="9" style="3" width="8.45"/>
    <col collapsed="false" customWidth="true" hidden="false" outlineLevel="0" max="13" min="12" style="3" width="9.1"/>
    <col collapsed="false" customWidth="true" hidden="false" outlineLevel="0" max="14" min="14" style="3" width="8.84"/>
    <col collapsed="false" customWidth="false" hidden="false" outlineLevel="0" max="15" min="15" style="3" width="11.57"/>
    <col collapsed="false" customWidth="true" hidden="false" outlineLevel="0" max="48" min="16" style="1" width="10.92"/>
    <col collapsed="false" customWidth="false" hidden="false" outlineLevel="0" max="66" min="49" style="4" width="11.53"/>
  </cols>
  <sheetData>
    <row r="1" customFormat="false" ht="44.75" hidden="false" customHeight="true" outlineLevel="0" collapsed="false">
      <c r="A1" s="5"/>
      <c r="B1" s="6"/>
      <c r="C1" s="7"/>
      <c r="D1" s="8"/>
      <c r="E1" s="7"/>
      <c r="F1" s="7"/>
      <c r="G1" s="7"/>
      <c r="H1" s="7"/>
      <c r="I1" s="9"/>
      <c r="J1" s="9"/>
      <c r="K1" s="9"/>
      <c r="L1" s="9"/>
    </row>
    <row r="2" customFormat="false" ht="12.8" hidden="false" customHeight="false" outlineLevel="0" collapsed="false">
      <c r="A2" s="5"/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customFormat="false" ht="19.4" hidden="false" customHeight="true" outlineLevel="0" collapsed="false">
      <c r="A3" s="5"/>
      <c r="B3" s="13" t="s">
        <v>1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customFormat="false" ht="12.8" hidden="false" customHeight="false" outlineLevel="0" collapsed="false">
      <c r="A4" s="5"/>
      <c r="B4" s="10" t="s">
        <v>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customFormat="false" ht="29.85" hidden="false" customHeight="true" outlineLevel="0" collapsed="false">
      <c r="A5" s="5"/>
      <c r="B5" s="15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false" ht="13.4" hidden="false" customHeight="true" outlineLevel="0" collapsed="false">
      <c r="A6" s="5"/>
      <c r="B6" s="18" t="s">
        <v>4</v>
      </c>
      <c r="C6" s="18"/>
      <c r="D6" s="18"/>
      <c r="E6" s="18"/>
      <c r="F6" s="19"/>
      <c r="G6" s="20" t="s">
        <v>5</v>
      </c>
      <c r="H6" s="20"/>
      <c r="I6" s="20"/>
      <c r="J6" s="20"/>
      <c r="K6" s="21"/>
      <c r="L6" s="21"/>
      <c r="M6" s="22"/>
      <c r="N6" s="23"/>
      <c r="O6" s="23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</row>
    <row r="7" customFormat="false" ht="16.4" hidden="false" customHeight="true" outlineLevel="0" collapsed="false">
      <c r="A7" s="5"/>
      <c r="B7" s="25" t="s">
        <v>6</v>
      </c>
      <c r="C7" s="25" t="s">
        <v>7</v>
      </c>
      <c r="D7" s="25" t="s">
        <v>8</v>
      </c>
      <c r="E7" s="25" t="s">
        <v>9</v>
      </c>
      <c r="F7" s="26"/>
      <c r="G7" s="25" t="s">
        <v>6</v>
      </c>
      <c r="H7" s="25" t="s">
        <v>7</v>
      </c>
      <c r="I7" s="25" t="s">
        <v>8</v>
      </c>
      <c r="J7" s="25" t="s">
        <v>9</v>
      </c>
      <c r="K7" s="0"/>
      <c r="L7" s="27"/>
      <c r="M7" s="22"/>
      <c r="N7" s="23"/>
      <c r="O7" s="23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</row>
    <row r="8" customFormat="false" ht="13.4" hidden="false" customHeight="true" outlineLevel="0" collapsed="false">
      <c r="A8" s="5"/>
      <c r="B8" s="28"/>
      <c r="C8" s="28"/>
      <c r="D8" s="28"/>
      <c r="E8" s="28"/>
      <c r="F8" s="29"/>
      <c r="G8" s="28"/>
      <c r="H8" s="28"/>
      <c r="I8" s="28"/>
      <c r="J8" s="28"/>
      <c r="K8" s="30"/>
      <c r="L8" s="30"/>
      <c r="M8" s="31"/>
      <c r="N8" s="23"/>
      <c r="O8" s="23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</row>
    <row r="9" customFormat="false" ht="16.4" hidden="false" customHeight="true" outlineLevel="0" collapsed="false">
      <c r="A9" s="5"/>
      <c r="B9" s="32" t="s">
        <v>50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</row>
    <row r="10" customFormat="false" ht="11.9" hidden="false" customHeight="true" outlineLevel="0" collapsed="false">
      <c r="A10" s="5"/>
      <c r="B10" s="33" t="s">
        <v>11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customFormat="false" ht="11.9" hidden="false" customHeight="true" outlineLevel="0" collapsed="false">
      <c r="A11" s="5"/>
      <c r="B11" s="35" t="s">
        <v>12</v>
      </c>
      <c r="C11" s="36"/>
      <c r="D11" s="37"/>
      <c r="E11" s="37"/>
      <c r="F11" s="37"/>
      <c r="G11" s="37"/>
      <c r="H11" s="37"/>
      <c r="I11" s="38"/>
      <c r="J11" s="38"/>
      <c r="K11" s="38"/>
      <c r="L11" s="38"/>
      <c r="M11" s="39"/>
      <c r="N11" s="40"/>
      <c r="O11" s="40"/>
    </row>
    <row r="12" customFormat="false" ht="11.9" hidden="false" customHeight="true" outlineLevel="0" collapsed="false">
      <c r="A12" s="5"/>
      <c r="B12" s="35" t="s">
        <v>13</v>
      </c>
      <c r="C12" s="36"/>
      <c r="D12" s="37"/>
      <c r="E12" s="37"/>
      <c r="F12" s="37"/>
      <c r="G12" s="37"/>
      <c r="H12" s="37"/>
      <c r="I12" s="38"/>
      <c r="J12" s="38"/>
      <c r="K12" s="38"/>
      <c r="L12" s="38"/>
      <c r="M12" s="39"/>
      <c r="N12" s="40"/>
      <c r="O12" s="40"/>
    </row>
    <row r="13" customFormat="false" ht="11.9" hidden="false" customHeight="true" outlineLevel="0" collapsed="false">
      <c r="A13" s="5"/>
      <c r="B13" s="35" t="s">
        <v>14</v>
      </c>
      <c r="C13" s="41"/>
      <c r="D13" s="37"/>
      <c r="E13" s="37"/>
      <c r="F13" s="37"/>
      <c r="G13" s="37"/>
      <c r="H13" s="37"/>
      <c r="I13" s="38"/>
      <c r="J13" s="38"/>
      <c r="K13" s="38"/>
      <c r="L13" s="38"/>
      <c r="M13" s="39"/>
      <c r="N13" s="40"/>
      <c r="O13" s="40"/>
    </row>
    <row r="14" customFormat="false" ht="11.9" hidden="false" customHeight="true" outlineLevel="0" collapsed="false">
      <c r="A14" s="5"/>
      <c r="B14" s="35" t="s">
        <v>15</v>
      </c>
      <c r="C14" s="41"/>
      <c r="D14" s="37"/>
      <c r="E14" s="37"/>
      <c r="F14" s="37"/>
      <c r="G14" s="37"/>
      <c r="H14" s="37"/>
      <c r="I14" s="38"/>
      <c r="J14" s="38"/>
      <c r="K14" s="38"/>
      <c r="L14" s="38"/>
      <c r="M14" s="39"/>
      <c r="N14" s="40"/>
      <c r="O14" s="40"/>
    </row>
    <row r="15" customFormat="false" ht="18.65" hidden="false" customHeight="true" outlineLevel="0" collapsed="false">
      <c r="A15" s="5"/>
      <c r="B15" s="42" t="s">
        <v>16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</row>
    <row r="16" customFormat="false" ht="18.65" hidden="false" customHeight="true" outlineLevel="0" collapsed="false">
      <c r="A16" s="5"/>
      <c r="B16" s="45" t="s">
        <v>17</v>
      </c>
      <c r="C16" s="43" t="s">
        <v>18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</row>
    <row r="17" customFormat="false" ht="12.65" hidden="false" customHeight="true" outlineLevel="0" collapsed="false">
      <c r="A17" s="5"/>
      <c r="B17" s="42" t="s">
        <v>19</v>
      </c>
      <c r="C17" s="46"/>
      <c r="D17" s="47"/>
      <c r="E17" s="47"/>
      <c r="F17" s="47"/>
      <c r="G17" s="47"/>
      <c r="H17" s="47"/>
      <c r="I17" s="48"/>
      <c r="J17" s="48"/>
      <c r="K17" s="48"/>
      <c r="L17" s="48"/>
      <c r="M17" s="48"/>
      <c r="N17" s="48"/>
      <c r="O17" s="48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</row>
    <row r="18" customFormat="false" ht="19.4" hidden="false" customHeight="true" outlineLevel="0" collapsed="false">
      <c r="A18" s="5"/>
      <c r="B18" s="49" t="s">
        <v>20</v>
      </c>
      <c r="C18" s="49"/>
      <c r="D18" s="49"/>
      <c r="E18" s="49"/>
      <c r="F18" s="49"/>
      <c r="G18" s="49" t="s">
        <v>21</v>
      </c>
      <c r="H18" s="49"/>
      <c r="I18" s="49" t="s">
        <v>22</v>
      </c>
      <c r="J18" s="49"/>
      <c r="K18" s="49"/>
      <c r="L18" s="49"/>
      <c r="M18" s="49"/>
      <c r="N18" s="50" t="s">
        <v>23</v>
      </c>
      <c r="O18" s="50" t="s">
        <v>24</v>
      </c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</row>
    <row r="19" customFormat="false" ht="16.4" hidden="false" customHeight="true" outlineLevel="0" collapsed="false">
      <c r="A19" s="52" t="s">
        <v>25</v>
      </c>
      <c r="B19" s="52" t="s">
        <v>26</v>
      </c>
      <c r="C19" s="52" t="s">
        <v>7</v>
      </c>
      <c r="D19" s="52" t="s">
        <v>8</v>
      </c>
      <c r="E19" s="52" t="s">
        <v>27</v>
      </c>
      <c r="F19" s="53" t="s">
        <v>28</v>
      </c>
      <c r="G19" s="52" t="s">
        <v>29</v>
      </c>
      <c r="H19" s="52" t="s">
        <v>30</v>
      </c>
      <c r="I19" s="52" t="s">
        <v>31</v>
      </c>
      <c r="J19" s="52" t="s">
        <v>32</v>
      </c>
      <c r="K19" s="52"/>
      <c r="L19" s="52"/>
      <c r="M19" s="54" t="s">
        <v>33</v>
      </c>
      <c r="N19" s="55" t="s">
        <v>34</v>
      </c>
      <c r="O19" s="54" t="s">
        <v>35</v>
      </c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</row>
    <row r="20" customFormat="false" ht="42.5" hidden="false" customHeight="true" outlineLevel="0" collapsed="false">
      <c r="A20" s="52"/>
      <c r="B20" s="52"/>
      <c r="C20" s="52"/>
      <c r="D20" s="52"/>
      <c r="E20" s="52"/>
      <c r="F20" s="53"/>
      <c r="G20" s="52"/>
      <c r="H20" s="52"/>
      <c r="I20" s="52"/>
      <c r="J20" s="52" t="s">
        <v>36</v>
      </c>
      <c r="K20" s="52" t="s">
        <v>37</v>
      </c>
      <c r="L20" s="52" t="s">
        <v>38</v>
      </c>
      <c r="M20" s="54"/>
      <c r="N20" s="55"/>
      <c r="O20" s="54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</row>
    <row r="21" customFormat="false" ht="13.8" hidden="false" customHeight="false" outlineLevel="0" collapsed="false">
      <c r="A21" s="58" t="n">
        <v>1</v>
      </c>
      <c r="B21" s="59"/>
      <c r="C21" s="60"/>
      <c r="D21" s="60"/>
      <c r="E21" s="60"/>
      <c r="F21" s="60"/>
      <c r="G21" s="61"/>
      <c r="H21" s="61"/>
      <c r="I21" s="62"/>
      <c r="J21" s="62"/>
      <c r="K21" s="62"/>
      <c r="L21" s="63" t="n">
        <f aca="false">J21+K21</f>
        <v>0</v>
      </c>
      <c r="M21" s="64" t="e">
        <f aca="false">I21/$C$13</f>
        <v>#DIV/0!</v>
      </c>
      <c r="N21" s="65"/>
      <c r="O21" s="66" t="e">
        <f aca="false">IF(AND(M21&gt;=80%,N21&gt;=$C$17),"SI","NON")</f>
        <v>#DIV/0!</v>
      </c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</row>
    <row r="22" customFormat="false" ht="13.8" hidden="false" customHeight="false" outlineLevel="0" collapsed="false">
      <c r="A22" s="58" t="n">
        <v>2</v>
      </c>
      <c r="B22" s="59"/>
      <c r="C22" s="60"/>
      <c r="D22" s="60"/>
      <c r="E22" s="60"/>
      <c r="F22" s="60"/>
      <c r="G22" s="61"/>
      <c r="H22" s="61"/>
      <c r="I22" s="63"/>
      <c r="J22" s="63"/>
      <c r="K22" s="63"/>
      <c r="L22" s="63" t="n">
        <f aca="false">J22+K22</f>
        <v>0</v>
      </c>
      <c r="M22" s="64" t="e">
        <f aca="false">I22/$C$13</f>
        <v>#DIV/0!</v>
      </c>
      <c r="N22" s="65"/>
      <c r="O22" s="66" t="e">
        <f aca="false">IF(AND(M22&gt;=80%,N22&gt;=$C$17),"SI","NON")</f>
        <v>#DIV/0!</v>
      </c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</row>
    <row r="23" customFormat="false" ht="13.8" hidden="false" customHeight="false" outlineLevel="0" collapsed="false">
      <c r="A23" s="58" t="n">
        <v>3</v>
      </c>
      <c r="B23" s="59"/>
      <c r="C23" s="60"/>
      <c r="D23" s="60"/>
      <c r="E23" s="60"/>
      <c r="F23" s="60"/>
      <c r="G23" s="61"/>
      <c r="H23" s="61"/>
      <c r="I23" s="63"/>
      <c r="J23" s="63"/>
      <c r="K23" s="63"/>
      <c r="L23" s="63" t="n">
        <f aca="false">J23+K23</f>
        <v>0</v>
      </c>
      <c r="M23" s="64" t="e">
        <f aca="false">I23/$C$13</f>
        <v>#DIV/0!</v>
      </c>
      <c r="N23" s="65"/>
      <c r="O23" s="66" t="e">
        <f aca="false">IF(AND(M23&gt;=80%,N23&gt;=$C$17),"SI","NON")</f>
        <v>#DIV/0!</v>
      </c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</row>
    <row r="24" customFormat="false" ht="13.8" hidden="false" customHeight="false" outlineLevel="0" collapsed="false">
      <c r="A24" s="58" t="n">
        <v>4</v>
      </c>
      <c r="B24" s="59"/>
      <c r="C24" s="60"/>
      <c r="D24" s="60"/>
      <c r="E24" s="60"/>
      <c r="F24" s="60"/>
      <c r="G24" s="61"/>
      <c r="H24" s="61"/>
      <c r="I24" s="63"/>
      <c r="J24" s="63"/>
      <c r="K24" s="63"/>
      <c r="L24" s="63" t="n">
        <f aca="false">J24+K24</f>
        <v>0</v>
      </c>
      <c r="M24" s="64" t="e">
        <f aca="false">I24/$C$13</f>
        <v>#DIV/0!</v>
      </c>
      <c r="N24" s="65"/>
      <c r="O24" s="66" t="e">
        <f aca="false">IF(AND(M24&gt;=80%,N24&gt;=$C$17),"SI","NON")</f>
        <v>#DIV/0!</v>
      </c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</row>
    <row r="25" customFormat="false" ht="13.8" hidden="false" customHeight="false" outlineLevel="0" collapsed="false">
      <c r="A25" s="58" t="n">
        <v>5</v>
      </c>
      <c r="B25" s="59"/>
      <c r="C25" s="60"/>
      <c r="D25" s="60"/>
      <c r="E25" s="60"/>
      <c r="F25" s="60"/>
      <c r="G25" s="68"/>
      <c r="H25" s="68"/>
      <c r="I25" s="63"/>
      <c r="J25" s="63"/>
      <c r="K25" s="63"/>
      <c r="L25" s="63" t="n">
        <f aca="false">J25+K25</f>
        <v>0</v>
      </c>
      <c r="M25" s="64" t="e">
        <f aca="false">I25/$C$13</f>
        <v>#DIV/0!</v>
      </c>
      <c r="N25" s="65"/>
      <c r="O25" s="66" t="e">
        <f aca="false">IF(AND(M25&gt;=80%,N25&gt;=$C$17),"SI","NON")</f>
        <v>#DIV/0!</v>
      </c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</row>
    <row r="26" customFormat="false" ht="13.8" hidden="false" customHeight="false" outlineLevel="0" collapsed="false">
      <c r="A26" s="58" t="n">
        <v>6</v>
      </c>
      <c r="B26" s="59"/>
      <c r="C26" s="60"/>
      <c r="D26" s="60"/>
      <c r="E26" s="60"/>
      <c r="F26" s="60"/>
      <c r="G26" s="68"/>
      <c r="H26" s="68"/>
      <c r="I26" s="63"/>
      <c r="J26" s="63"/>
      <c r="K26" s="63"/>
      <c r="L26" s="63" t="n">
        <f aca="false">J26+K26</f>
        <v>0</v>
      </c>
      <c r="M26" s="64" t="e">
        <f aca="false">I26/$C$13</f>
        <v>#DIV/0!</v>
      </c>
      <c r="N26" s="65"/>
      <c r="O26" s="66" t="e">
        <f aca="false">IF(AND(M26&gt;=80%,N26&gt;=$C$17),"SI","NON")</f>
        <v>#DIV/0!</v>
      </c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</row>
    <row r="27" customFormat="false" ht="13.8" hidden="false" customHeight="false" outlineLevel="0" collapsed="false">
      <c r="A27" s="58" t="n">
        <v>7</v>
      </c>
      <c r="B27" s="59"/>
      <c r="C27" s="60"/>
      <c r="D27" s="60"/>
      <c r="E27" s="60"/>
      <c r="F27" s="60"/>
      <c r="G27" s="68"/>
      <c r="H27" s="68"/>
      <c r="I27" s="63"/>
      <c r="J27" s="63"/>
      <c r="K27" s="63"/>
      <c r="L27" s="63" t="n">
        <f aca="false">J27+K27</f>
        <v>0</v>
      </c>
      <c r="M27" s="64" t="e">
        <f aca="false">I27/$C$13</f>
        <v>#DIV/0!</v>
      </c>
      <c r="N27" s="65"/>
      <c r="O27" s="66" t="e">
        <f aca="false">IF(AND(M27&gt;=80%,N27&gt;=$C$17),"SI","NON")</f>
        <v>#DIV/0!</v>
      </c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</row>
    <row r="28" customFormat="false" ht="13.8" hidden="false" customHeight="false" outlineLevel="0" collapsed="false">
      <c r="A28" s="58" t="n">
        <v>8</v>
      </c>
      <c r="B28" s="59"/>
      <c r="C28" s="60"/>
      <c r="D28" s="60"/>
      <c r="E28" s="60"/>
      <c r="F28" s="60"/>
      <c r="G28" s="68"/>
      <c r="H28" s="68"/>
      <c r="I28" s="63"/>
      <c r="J28" s="63"/>
      <c r="K28" s="63"/>
      <c r="L28" s="63" t="n">
        <f aca="false">J28+K28</f>
        <v>0</v>
      </c>
      <c r="M28" s="64" t="e">
        <f aca="false">I28/$C$13</f>
        <v>#DIV/0!</v>
      </c>
      <c r="N28" s="65"/>
      <c r="O28" s="66" t="e">
        <f aca="false">IF(AND(M28&gt;=80%,N28&gt;=$C$17),"SI","NON")</f>
        <v>#DIV/0!</v>
      </c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</row>
    <row r="29" customFormat="false" ht="13.8" hidden="false" customHeight="false" outlineLevel="0" collapsed="false">
      <c r="A29" s="58" t="n">
        <v>9</v>
      </c>
      <c r="B29" s="59"/>
      <c r="C29" s="60"/>
      <c r="D29" s="60"/>
      <c r="E29" s="60"/>
      <c r="F29" s="60"/>
      <c r="G29" s="68"/>
      <c r="H29" s="68"/>
      <c r="I29" s="63"/>
      <c r="J29" s="63"/>
      <c r="K29" s="63"/>
      <c r="L29" s="63" t="n">
        <f aca="false">J29+K29</f>
        <v>0</v>
      </c>
      <c r="M29" s="64" t="e">
        <f aca="false">I29/$C$13</f>
        <v>#DIV/0!</v>
      </c>
      <c r="N29" s="65"/>
      <c r="O29" s="66" t="e">
        <f aca="false">IF(AND(M29&gt;=80%,N29&gt;=$C$17),"SI","NON")</f>
        <v>#DIV/0!</v>
      </c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</row>
    <row r="30" customFormat="false" ht="13.8" hidden="false" customHeight="false" outlineLevel="0" collapsed="false">
      <c r="A30" s="58" t="n">
        <v>10</v>
      </c>
      <c r="B30" s="59"/>
      <c r="C30" s="60"/>
      <c r="D30" s="60"/>
      <c r="E30" s="60"/>
      <c r="F30" s="60"/>
      <c r="G30" s="68"/>
      <c r="H30" s="68"/>
      <c r="I30" s="63"/>
      <c r="J30" s="63"/>
      <c r="K30" s="63"/>
      <c r="L30" s="63" t="n">
        <f aca="false">J30+K30</f>
        <v>0</v>
      </c>
      <c r="M30" s="64" t="e">
        <f aca="false">I30/$C$13</f>
        <v>#DIV/0!</v>
      </c>
      <c r="N30" s="65"/>
      <c r="O30" s="66" t="e">
        <f aca="false">IF(AND(M30&gt;=80%,N30&gt;=$C$17),"SI","NON")</f>
        <v>#DIV/0!</v>
      </c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</row>
    <row r="31" customFormat="false" ht="7.45" hidden="false" customHeight="true" outlineLevel="0" collapsed="false">
      <c r="A31" s="58" t="n">
        <v>11</v>
      </c>
      <c r="B31" s="59"/>
      <c r="C31" s="60"/>
      <c r="D31" s="60"/>
      <c r="E31" s="60"/>
      <c r="F31" s="60"/>
      <c r="G31" s="68"/>
      <c r="H31" s="68"/>
      <c r="I31" s="63"/>
      <c r="J31" s="63"/>
      <c r="K31" s="63"/>
      <c r="L31" s="63" t="n">
        <f aca="false">J31+K31</f>
        <v>0</v>
      </c>
      <c r="M31" s="64" t="e">
        <f aca="false">I31/$C$13</f>
        <v>#DIV/0!</v>
      </c>
      <c r="N31" s="65"/>
      <c r="O31" s="66" t="e">
        <f aca="false">IF(AND(M31&gt;=80%,N31&gt;=$C$17),"SI","NON")</f>
        <v>#DIV/0!</v>
      </c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</row>
    <row r="32" customFormat="false" ht="7.45" hidden="false" customHeight="true" outlineLevel="0" collapsed="false">
      <c r="A32" s="58" t="n">
        <v>12</v>
      </c>
      <c r="B32" s="59"/>
      <c r="C32" s="60"/>
      <c r="D32" s="60"/>
      <c r="E32" s="60"/>
      <c r="F32" s="60"/>
      <c r="G32" s="68"/>
      <c r="H32" s="68"/>
      <c r="I32" s="63"/>
      <c r="J32" s="63"/>
      <c r="K32" s="63"/>
      <c r="L32" s="63" t="n">
        <f aca="false">J32+K32</f>
        <v>0</v>
      </c>
      <c r="M32" s="64" t="e">
        <f aca="false">I32/$C$13</f>
        <v>#DIV/0!</v>
      </c>
      <c r="N32" s="65"/>
      <c r="O32" s="66" t="e">
        <f aca="false">IF(AND(M32&gt;=80%,N32&gt;=$C$17),"SI","NON")</f>
        <v>#DIV/0!</v>
      </c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</row>
    <row r="33" customFormat="false" ht="7.45" hidden="false" customHeight="true" outlineLevel="0" collapsed="false">
      <c r="A33" s="58" t="n">
        <v>13</v>
      </c>
      <c r="B33" s="59"/>
      <c r="C33" s="60"/>
      <c r="D33" s="60"/>
      <c r="E33" s="60"/>
      <c r="F33" s="60"/>
      <c r="G33" s="68"/>
      <c r="H33" s="68"/>
      <c r="I33" s="63"/>
      <c r="J33" s="63"/>
      <c r="K33" s="63"/>
      <c r="L33" s="63" t="n">
        <f aca="false">J33+K33</f>
        <v>0</v>
      </c>
      <c r="M33" s="64" t="e">
        <f aca="false">I33/$C$13</f>
        <v>#DIV/0!</v>
      </c>
      <c r="N33" s="65"/>
      <c r="O33" s="66" t="e">
        <f aca="false">IF(AND(M33&gt;=80%,N33&gt;=$C$17),"SI","NON")</f>
        <v>#DIV/0!</v>
      </c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</row>
    <row r="34" customFormat="false" ht="7.45" hidden="false" customHeight="true" outlineLevel="0" collapsed="false">
      <c r="A34" s="58" t="n">
        <v>14</v>
      </c>
      <c r="B34" s="59"/>
      <c r="C34" s="60"/>
      <c r="D34" s="60"/>
      <c r="E34" s="60"/>
      <c r="F34" s="60"/>
      <c r="G34" s="68"/>
      <c r="H34" s="68"/>
      <c r="I34" s="63"/>
      <c r="J34" s="63"/>
      <c r="K34" s="63"/>
      <c r="L34" s="63" t="n">
        <f aca="false">J34+K34</f>
        <v>0</v>
      </c>
      <c r="M34" s="64" t="e">
        <f aca="false">I34/$C$13</f>
        <v>#DIV/0!</v>
      </c>
      <c r="N34" s="65"/>
      <c r="O34" s="66" t="e">
        <f aca="false">IF(AND(M34&gt;=80%,N34&gt;=$C$17),"SI","NON")</f>
        <v>#DIV/0!</v>
      </c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</row>
    <row r="35" customFormat="false" ht="7.45" hidden="false" customHeight="true" outlineLevel="0" collapsed="false">
      <c r="A35" s="58" t="n">
        <v>15</v>
      </c>
      <c r="B35" s="59"/>
      <c r="C35" s="60"/>
      <c r="D35" s="60"/>
      <c r="E35" s="60"/>
      <c r="F35" s="60"/>
      <c r="G35" s="68"/>
      <c r="H35" s="68"/>
      <c r="I35" s="63"/>
      <c r="J35" s="63"/>
      <c r="K35" s="63"/>
      <c r="L35" s="63" t="n">
        <f aca="false">J35+K35</f>
        <v>0</v>
      </c>
      <c r="M35" s="64" t="e">
        <f aca="false">I35/$C$13</f>
        <v>#DIV/0!</v>
      </c>
      <c r="N35" s="65"/>
      <c r="O35" s="66" t="e">
        <f aca="false">IF(AND(M35&gt;=80%,N35&gt;=$C$17),"SI","NON")</f>
        <v>#DIV/0!</v>
      </c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</row>
    <row r="36" customFormat="false" ht="7.45" hidden="false" customHeight="true" outlineLevel="0" collapsed="false">
      <c r="A36" s="58" t="n">
        <v>16</v>
      </c>
      <c r="B36" s="59"/>
      <c r="C36" s="60"/>
      <c r="D36" s="60"/>
      <c r="E36" s="60"/>
      <c r="F36" s="60"/>
      <c r="G36" s="68"/>
      <c r="H36" s="68"/>
      <c r="I36" s="63"/>
      <c r="J36" s="63"/>
      <c r="K36" s="63"/>
      <c r="L36" s="63" t="n">
        <f aca="false">J36+K36</f>
        <v>0</v>
      </c>
      <c r="M36" s="64" t="e">
        <f aca="false">I36/$C$13</f>
        <v>#DIV/0!</v>
      </c>
      <c r="N36" s="65"/>
      <c r="O36" s="66" t="e">
        <f aca="false">IF(AND(M36&gt;=80%,N36&gt;=$C$17),"SI","NON")</f>
        <v>#DIV/0!</v>
      </c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</row>
    <row r="37" customFormat="false" ht="7.45" hidden="false" customHeight="true" outlineLevel="0" collapsed="false">
      <c r="A37" s="58" t="n">
        <v>17</v>
      </c>
      <c r="B37" s="59"/>
      <c r="C37" s="60"/>
      <c r="D37" s="60"/>
      <c r="E37" s="60"/>
      <c r="F37" s="60"/>
      <c r="G37" s="68"/>
      <c r="H37" s="68"/>
      <c r="I37" s="63"/>
      <c r="J37" s="63"/>
      <c r="K37" s="63"/>
      <c r="L37" s="63" t="n">
        <f aca="false">J37+K37</f>
        <v>0</v>
      </c>
      <c r="M37" s="64" t="e">
        <f aca="false">I37/$C$13</f>
        <v>#DIV/0!</v>
      </c>
      <c r="N37" s="65"/>
      <c r="O37" s="66" t="e">
        <f aca="false">IF(AND(M37&gt;=80%,N37&gt;=$C$17),"SI","NON")</f>
        <v>#DIV/0!</v>
      </c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</row>
    <row r="38" customFormat="false" ht="7.45" hidden="false" customHeight="true" outlineLevel="0" collapsed="false">
      <c r="A38" s="58" t="n">
        <v>18</v>
      </c>
      <c r="B38" s="59"/>
      <c r="C38" s="60"/>
      <c r="D38" s="60"/>
      <c r="E38" s="60"/>
      <c r="F38" s="60"/>
      <c r="G38" s="68"/>
      <c r="H38" s="68"/>
      <c r="I38" s="63"/>
      <c r="J38" s="63"/>
      <c r="K38" s="63"/>
      <c r="L38" s="63" t="n">
        <f aca="false">J38+K38</f>
        <v>0</v>
      </c>
      <c r="M38" s="64" t="e">
        <f aca="false">I38/$C$13</f>
        <v>#DIV/0!</v>
      </c>
      <c r="N38" s="65"/>
      <c r="O38" s="66" t="e">
        <f aca="false">IF(AND(M38&gt;=80%,N38&gt;=$C$17),"SI","NON")</f>
        <v>#DIV/0!</v>
      </c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</row>
    <row r="39" customFormat="false" ht="7.45" hidden="false" customHeight="true" outlineLevel="0" collapsed="false">
      <c r="A39" s="58" t="n">
        <v>19</v>
      </c>
      <c r="B39" s="59"/>
      <c r="C39" s="60"/>
      <c r="D39" s="60"/>
      <c r="E39" s="60"/>
      <c r="F39" s="60"/>
      <c r="G39" s="68"/>
      <c r="H39" s="68"/>
      <c r="I39" s="63"/>
      <c r="J39" s="63"/>
      <c r="K39" s="63"/>
      <c r="L39" s="63" t="n">
        <f aca="false">J39+K39</f>
        <v>0</v>
      </c>
      <c r="M39" s="64" t="e">
        <f aca="false">I39/$C$13</f>
        <v>#DIV/0!</v>
      </c>
      <c r="N39" s="65"/>
      <c r="O39" s="66" t="e">
        <f aca="false">IF(AND(M39&gt;=80%,N39&gt;=$C$17),"SI","NON")</f>
        <v>#DIV/0!</v>
      </c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</row>
    <row r="40" customFormat="false" ht="7.45" hidden="false" customHeight="true" outlineLevel="0" collapsed="false">
      <c r="A40" s="58" t="n">
        <v>20</v>
      </c>
      <c r="B40" s="59"/>
      <c r="C40" s="60"/>
      <c r="D40" s="60"/>
      <c r="E40" s="60"/>
      <c r="F40" s="60"/>
      <c r="G40" s="68"/>
      <c r="H40" s="68"/>
      <c r="I40" s="63"/>
      <c r="J40" s="63"/>
      <c r="K40" s="63"/>
      <c r="L40" s="63" t="n">
        <f aca="false">J40+K40</f>
        <v>0</v>
      </c>
      <c r="M40" s="64" t="e">
        <f aca="false">I40/$C$13</f>
        <v>#DIV/0!</v>
      </c>
      <c r="N40" s="65"/>
      <c r="O40" s="66" t="e">
        <f aca="false">IF(AND(M40&gt;=80%,N40&gt;=$C$17),"SI","NON")</f>
        <v>#DIV/0!</v>
      </c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</row>
    <row r="41" customFormat="false" ht="7.45" hidden="false" customHeight="true" outlineLevel="0" collapsed="false">
      <c r="A41" s="58" t="n">
        <v>21</v>
      </c>
      <c r="B41" s="59"/>
      <c r="C41" s="60"/>
      <c r="D41" s="60"/>
      <c r="E41" s="60"/>
      <c r="F41" s="60"/>
      <c r="G41" s="68"/>
      <c r="H41" s="68"/>
      <c r="I41" s="63"/>
      <c r="J41" s="63"/>
      <c r="K41" s="63"/>
      <c r="L41" s="63" t="n">
        <f aca="false">J41+K41</f>
        <v>0</v>
      </c>
      <c r="M41" s="64" t="e">
        <f aca="false">I41/$C$13</f>
        <v>#DIV/0!</v>
      </c>
      <c r="N41" s="65"/>
      <c r="O41" s="66" t="e">
        <f aca="false">IF(AND(M41&gt;=80%,N41&gt;=$C$17),"SI","NON")</f>
        <v>#DIV/0!</v>
      </c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</row>
    <row r="42" customFormat="false" ht="7.45" hidden="false" customHeight="true" outlineLevel="0" collapsed="false">
      <c r="A42" s="58" t="n">
        <v>22</v>
      </c>
      <c r="B42" s="59"/>
      <c r="C42" s="60"/>
      <c r="D42" s="60"/>
      <c r="E42" s="60"/>
      <c r="F42" s="60"/>
      <c r="G42" s="68"/>
      <c r="H42" s="68"/>
      <c r="I42" s="63"/>
      <c r="J42" s="63"/>
      <c r="K42" s="63"/>
      <c r="L42" s="63" t="n">
        <f aca="false">J42+K42</f>
        <v>0</v>
      </c>
      <c r="M42" s="64" t="e">
        <f aca="false">I42/$C$13</f>
        <v>#DIV/0!</v>
      </c>
      <c r="N42" s="65"/>
      <c r="O42" s="66" t="e">
        <f aca="false">IF(AND(M42&gt;=80%,N42&gt;=$C$17),"SI","NON")</f>
        <v>#DIV/0!</v>
      </c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</row>
    <row r="43" customFormat="false" ht="7.45" hidden="false" customHeight="true" outlineLevel="0" collapsed="false">
      <c r="A43" s="58" t="n">
        <v>23</v>
      </c>
      <c r="B43" s="59"/>
      <c r="C43" s="60"/>
      <c r="D43" s="60"/>
      <c r="E43" s="60"/>
      <c r="F43" s="60"/>
      <c r="G43" s="68"/>
      <c r="H43" s="68"/>
      <c r="I43" s="63"/>
      <c r="J43" s="63"/>
      <c r="K43" s="63"/>
      <c r="L43" s="63" t="n">
        <f aca="false">J43+K43</f>
        <v>0</v>
      </c>
      <c r="M43" s="64" t="e">
        <f aca="false">I43/$C$13</f>
        <v>#DIV/0!</v>
      </c>
      <c r="N43" s="65"/>
      <c r="O43" s="66" t="e">
        <f aca="false">IF(AND(M43&gt;=80%,N43&gt;=$C$17),"SI","NON")</f>
        <v>#DIV/0!</v>
      </c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</row>
    <row r="44" customFormat="false" ht="7.45" hidden="false" customHeight="true" outlineLevel="0" collapsed="false">
      <c r="A44" s="58" t="n">
        <v>24</v>
      </c>
      <c r="B44" s="59"/>
      <c r="C44" s="60"/>
      <c r="D44" s="60"/>
      <c r="E44" s="60"/>
      <c r="F44" s="60"/>
      <c r="G44" s="68"/>
      <c r="H44" s="68"/>
      <c r="I44" s="63"/>
      <c r="J44" s="63"/>
      <c r="K44" s="63"/>
      <c r="L44" s="63" t="n">
        <f aca="false">J44+K44</f>
        <v>0</v>
      </c>
      <c r="M44" s="64" t="e">
        <f aca="false">I44/$C$13</f>
        <v>#DIV/0!</v>
      </c>
      <c r="N44" s="65"/>
      <c r="O44" s="66" t="e">
        <f aca="false">IF(AND(M44&gt;=80%,N44&gt;=$C$17),"SI","NON")</f>
        <v>#DIV/0!</v>
      </c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</row>
    <row r="45" customFormat="false" ht="7.45" hidden="false" customHeight="true" outlineLevel="0" collapsed="false">
      <c r="A45" s="58" t="n">
        <v>25</v>
      </c>
      <c r="B45" s="59"/>
      <c r="C45" s="60"/>
      <c r="D45" s="60"/>
      <c r="E45" s="60"/>
      <c r="F45" s="60"/>
      <c r="G45" s="68"/>
      <c r="H45" s="68"/>
      <c r="I45" s="63"/>
      <c r="J45" s="63"/>
      <c r="K45" s="63"/>
      <c r="L45" s="63" t="n">
        <f aca="false">J45+K45</f>
        <v>0</v>
      </c>
      <c r="M45" s="64" t="e">
        <f aca="false">I45/$C$13</f>
        <v>#DIV/0!</v>
      </c>
      <c r="N45" s="65"/>
      <c r="O45" s="66" t="e">
        <f aca="false">IF(AND(M45&gt;=80%,N45&gt;=$C$17),"SI","NON")</f>
        <v>#DIV/0!</v>
      </c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</row>
    <row r="46" customFormat="false" ht="7.45" hidden="false" customHeight="true" outlineLevel="0" collapsed="false">
      <c r="A46" s="58" t="n">
        <v>26</v>
      </c>
      <c r="B46" s="59"/>
      <c r="C46" s="60"/>
      <c r="D46" s="60"/>
      <c r="E46" s="60"/>
      <c r="F46" s="60"/>
      <c r="G46" s="68"/>
      <c r="H46" s="68"/>
      <c r="I46" s="63"/>
      <c r="J46" s="63"/>
      <c r="K46" s="63"/>
      <c r="L46" s="63" t="n">
        <f aca="false">J46+K46</f>
        <v>0</v>
      </c>
      <c r="M46" s="64" t="e">
        <f aca="false">I46/$C$13</f>
        <v>#DIV/0!</v>
      </c>
      <c r="N46" s="65"/>
      <c r="O46" s="66" t="e">
        <f aca="false">IF(AND(M46&gt;=80%,N46&gt;=$C$17),"SI","NON")</f>
        <v>#DIV/0!</v>
      </c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</row>
    <row r="47" customFormat="false" ht="7.45" hidden="false" customHeight="true" outlineLevel="0" collapsed="false">
      <c r="A47" s="58" t="n">
        <v>27</v>
      </c>
      <c r="B47" s="59"/>
      <c r="C47" s="60"/>
      <c r="D47" s="60"/>
      <c r="E47" s="60"/>
      <c r="F47" s="60"/>
      <c r="G47" s="68"/>
      <c r="H47" s="68"/>
      <c r="I47" s="63"/>
      <c r="J47" s="63"/>
      <c r="K47" s="63"/>
      <c r="L47" s="63" t="n">
        <f aca="false">J47+K47</f>
        <v>0</v>
      </c>
      <c r="M47" s="64" t="e">
        <f aca="false">I47/$C$13</f>
        <v>#DIV/0!</v>
      </c>
      <c r="N47" s="65"/>
      <c r="O47" s="66" t="e">
        <f aca="false">IF(AND(M47&gt;=80%,N47&gt;=$C$17),"SI","NON")</f>
        <v>#DIV/0!</v>
      </c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</row>
    <row r="48" customFormat="false" ht="7.45" hidden="false" customHeight="true" outlineLevel="0" collapsed="false">
      <c r="A48" s="58" t="n">
        <v>28</v>
      </c>
      <c r="B48" s="59"/>
      <c r="C48" s="60"/>
      <c r="D48" s="60"/>
      <c r="E48" s="60"/>
      <c r="F48" s="60"/>
      <c r="G48" s="68"/>
      <c r="H48" s="68"/>
      <c r="I48" s="63"/>
      <c r="J48" s="63"/>
      <c r="K48" s="63"/>
      <c r="L48" s="63" t="n">
        <f aca="false">J48+K48</f>
        <v>0</v>
      </c>
      <c r="M48" s="64" t="e">
        <f aca="false">I48/$C$13</f>
        <v>#DIV/0!</v>
      </c>
      <c r="N48" s="65"/>
      <c r="O48" s="66" t="e">
        <f aca="false">IF(AND(M48&gt;=80%,N48&gt;=$C$17),"SI","NON")</f>
        <v>#DIV/0!</v>
      </c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</row>
    <row r="49" customFormat="false" ht="7.45" hidden="false" customHeight="true" outlineLevel="0" collapsed="false">
      <c r="A49" s="58" t="n">
        <v>29</v>
      </c>
      <c r="B49" s="59"/>
      <c r="C49" s="60"/>
      <c r="D49" s="60"/>
      <c r="E49" s="60"/>
      <c r="F49" s="60"/>
      <c r="G49" s="68"/>
      <c r="H49" s="68"/>
      <c r="I49" s="63"/>
      <c r="J49" s="63"/>
      <c r="K49" s="63"/>
      <c r="L49" s="63" t="n">
        <f aca="false">J49+K49</f>
        <v>0</v>
      </c>
      <c r="M49" s="64" t="e">
        <f aca="false">I49/$C$13</f>
        <v>#DIV/0!</v>
      </c>
      <c r="N49" s="65"/>
      <c r="O49" s="66" t="e">
        <f aca="false">IF(AND(M49&gt;=80%,N49&gt;=$C$17),"SI","NON")</f>
        <v>#DIV/0!</v>
      </c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</row>
    <row r="50" customFormat="false" ht="7.45" hidden="false" customHeight="true" outlineLevel="0" collapsed="false">
      <c r="A50" s="58" t="n">
        <v>30</v>
      </c>
      <c r="B50" s="59"/>
      <c r="C50" s="60"/>
      <c r="D50" s="60"/>
      <c r="E50" s="60"/>
      <c r="F50" s="60"/>
      <c r="G50" s="68"/>
      <c r="H50" s="68"/>
      <c r="I50" s="63"/>
      <c r="J50" s="63"/>
      <c r="K50" s="63"/>
      <c r="L50" s="63" t="n">
        <f aca="false">J50+K50</f>
        <v>0</v>
      </c>
      <c r="M50" s="64" t="e">
        <f aca="false">I50/$C$13</f>
        <v>#DIV/0!</v>
      </c>
      <c r="N50" s="65"/>
      <c r="O50" s="66" t="e">
        <f aca="false">IF(AND(M50&gt;=80%,N50&gt;=$C$17),"SI","NON")</f>
        <v>#DIV/0!</v>
      </c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</row>
    <row r="51" customFormat="false" ht="7.45" hidden="false" customHeight="true" outlineLevel="0" collapsed="false">
      <c r="A51" s="58" t="n">
        <v>31</v>
      </c>
      <c r="B51" s="59"/>
      <c r="C51" s="60"/>
      <c r="D51" s="60"/>
      <c r="E51" s="60"/>
      <c r="F51" s="60"/>
      <c r="G51" s="68"/>
      <c r="H51" s="68"/>
      <c r="I51" s="63"/>
      <c r="J51" s="63"/>
      <c r="K51" s="63"/>
      <c r="L51" s="63" t="n">
        <f aca="false">J51+K51</f>
        <v>0</v>
      </c>
      <c r="M51" s="64" t="e">
        <f aca="false">I51/$C$13</f>
        <v>#DIV/0!</v>
      </c>
      <c r="N51" s="65"/>
      <c r="O51" s="66" t="e">
        <f aca="false">IF(AND(M51&gt;=80%,N51&gt;=$C$17),"SI","NON")</f>
        <v>#DIV/0!</v>
      </c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</row>
    <row r="52" customFormat="false" ht="7.45" hidden="false" customHeight="true" outlineLevel="0" collapsed="false">
      <c r="A52" s="58" t="n">
        <v>32</v>
      </c>
      <c r="B52" s="59"/>
      <c r="C52" s="60"/>
      <c r="D52" s="60"/>
      <c r="E52" s="60"/>
      <c r="F52" s="60"/>
      <c r="G52" s="68"/>
      <c r="H52" s="68"/>
      <c r="I52" s="63"/>
      <c r="J52" s="63"/>
      <c r="K52" s="63"/>
      <c r="L52" s="63" t="n">
        <f aca="false">J52+K52</f>
        <v>0</v>
      </c>
      <c r="M52" s="64" t="e">
        <f aca="false">I52/$C$13</f>
        <v>#DIV/0!</v>
      </c>
      <c r="N52" s="65"/>
      <c r="O52" s="66" t="e">
        <f aca="false">IF(AND(M52&gt;=80%,N52&gt;=$C$17),"SI","NON")</f>
        <v>#DIV/0!</v>
      </c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</row>
    <row r="53" customFormat="false" ht="7.45" hidden="false" customHeight="true" outlineLevel="0" collapsed="false">
      <c r="A53" s="58" t="n">
        <v>33</v>
      </c>
      <c r="B53" s="59"/>
      <c r="C53" s="60"/>
      <c r="D53" s="60"/>
      <c r="E53" s="60"/>
      <c r="F53" s="60"/>
      <c r="G53" s="68"/>
      <c r="H53" s="68"/>
      <c r="I53" s="63"/>
      <c r="J53" s="63"/>
      <c r="K53" s="63"/>
      <c r="L53" s="63" t="n">
        <f aca="false">J53+K53</f>
        <v>0</v>
      </c>
      <c r="M53" s="64" t="e">
        <f aca="false">I53/$C$13</f>
        <v>#DIV/0!</v>
      </c>
      <c r="N53" s="65"/>
      <c r="O53" s="66" t="e">
        <f aca="false">IF(AND(M53&gt;=80%,N53&gt;=$C$17),"SI","NON")</f>
        <v>#DIV/0!</v>
      </c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</row>
    <row r="54" customFormat="false" ht="7.45" hidden="false" customHeight="true" outlineLevel="0" collapsed="false">
      <c r="A54" s="58" t="n">
        <v>34</v>
      </c>
      <c r="B54" s="59"/>
      <c r="C54" s="60"/>
      <c r="D54" s="60"/>
      <c r="E54" s="60"/>
      <c r="F54" s="60"/>
      <c r="G54" s="68"/>
      <c r="H54" s="68"/>
      <c r="I54" s="63"/>
      <c r="J54" s="63"/>
      <c r="K54" s="63"/>
      <c r="L54" s="63" t="n">
        <f aca="false">J54+K54</f>
        <v>0</v>
      </c>
      <c r="M54" s="64" t="e">
        <f aca="false">I54/$C$13</f>
        <v>#DIV/0!</v>
      </c>
      <c r="N54" s="65"/>
      <c r="O54" s="66" t="e">
        <f aca="false">IF(AND(M54&gt;=80%,N54&gt;=$C$17),"SI","NON")</f>
        <v>#DIV/0!</v>
      </c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</row>
    <row r="55" customFormat="false" ht="7.45" hidden="false" customHeight="true" outlineLevel="0" collapsed="false">
      <c r="A55" s="58" t="n">
        <v>35</v>
      </c>
      <c r="B55" s="59"/>
      <c r="C55" s="60"/>
      <c r="D55" s="60"/>
      <c r="E55" s="60"/>
      <c r="F55" s="60"/>
      <c r="G55" s="68"/>
      <c r="H55" s="68"/>
      <c r="I55" s="63"/>
      <c r="J55" s="63"/>
      <c r="K55" s="63"/>
      <c r="L55" s="63" t="n">
        <f aca="false">J55+K55</f>
        <v>0</v>
      </c>
      <c r="M55" s="64" t="e">
        <f aca="false">I55/$C$13</f>
        <v>#DIV/0!</v>
      </c>
      <c r="N55" s="65"/>
      <c r="O55" s="66" t="e">
        <f aca="false">IF(AND(M55&gt;=80%,N55&gt;=$C$17),"SI","NON")</f>
        <v>#DIV/0!</v>
      </c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</row>
    <row r="56" customFormat="false" ht="7.45" hidden="false" customHeight="true" outlineLevel="0" collapsed="false">
      <c r="A56" s="58" t="n">
        <v>36</v>
      </c>
      <c r="B56" s="59"/>
      <c r="C56" s="60"/>
      <c r="D56" s="60"/>
      <c r="E56" s="60"/>
      <c r="F56" s="60"/>
      <c r="G56" s="68"/>
      <c r="H56" s="68"/>
      <c r="I56" s="63"/>
      <c r="J56" s="63"/>
      <c r="K56" s="63"/>
      <c r="L56" s="63" t="n">
        <f aca="false">J56+K56</f>
        <v>0</v>
      </c>
      <c r="M56" s="64" t="e">
        <f aca="false">I56/$C$13</f>
        <v>#DIV/0!</v>
      </c>
      <c r="N56" s="65"/>
      <c r="O56" s="66" t="e">
        <f aca="false">IF(AND(M56&gt;=80%,N56&gt;=$C$17),"SI","NON")</f>
        <v>#DIV/0!</v>
      </c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</row>
    <row r="57" customFormat="false" ht="7.45" hidden="false" customHeight="true" outlineLevel="0" collapsed="false">
      <c r="A57" s="58" t="n">
        <v>37</v>
      </c>
      <c r="B57" s="59"/>
      <c r="C57" s="60"/>
      <c r="D57" s="60"/>
      <c r="E57" s="60"/>
      <c r="F57" s="60"/>
      <c r="G57" s="68"/>
      <c r="H57" s="68"/>
      <c r="I57" s="63"/>
      <c r="J57" s="63"/>
      <c r="K57" s="63"/>
      <c r="L57" s="63" t="n">
        <f aca="false">J57+K57</f>
        <v>0</v>
      </c>
      <c r="M57" s="64" t="e">
        <f aca="false">I57/$C$13</f>
        <v>#DIV/0!</v>
      </c>
      <c r="N57" s="65"/>
      <c r="O57" s="66" t="e">
        <f aca="false">IF(AND(M57&gt;=80%,N57&gt;=$C$17),"SI","NON")</f>
        <v>#DIV/0!</v>
      </c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</row>
    <row r="58" customFormat="false" ht="7.45" hidden="false" customHeight="true" outlineLevel="0" collapsed="false">
      <c r="A58" s="58" t="n">
        <v>38</v>
      </c>
      <c r="B58" s="59"/>
      <c r="C58" s="60"/>
      <c r="D58" s="60"/>
      <c r="E58" s="60"/>
      <c r="F58" s="60"/>
      <c r="G58" s="68"/>
      <c r="H58" s="68"/>
      <c r="I58" s="63"/>
      <c r="J58" s="63"/>
      <c r="K58" s="63"/>
      <c r="L58" s="63" t="n">
        <f aca="false">J58+K58</f>
        <v>0</v>
      </c>
      <c r="M58" s="64" t="e">
        <f aca="false">I58/$C$13</f>
        <v>#DIV/0!</v>
      </c>
      <c r="N58" s="65"/>
      <c r="O58" s="66" t="e">
        <f aca="false">IF(AND(M58&gt;=80%,N58&gt;=$C$17),"SI","NON")</f>
        <v>#DIV/0!</v>
      </c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</row>
    <row r="59" customFormat="false" ht="7.45" hidden="false" customHeight="true" outlineLevel="0" collapsed="false">
      <c r="A59" s="58" t="n">
        <v>39</v>
      </c>
      <c r="B59" s="59"/>
      <c r="C59" s="60"/>
      <c r="D59" s="60"/>
      <c r="E59" s="60"/>
      <c r="F59" s="60"/>
      <c r="G59" s="68"/>
      <c r="H59" s="68"/>
      <c r="I59" s="63"/>
      <c r="J59" s="63"/>
      <c r="K59" s="63"/>
      <c r="L59" s="63" t="n">
        <f aca="false">J59+K59</f>
        <v>0</v>
      </c>
      <c r="M59" s="64" t="e">
        <f aca="false">I59/$C$13</f>
        <v>#DIV/0!</v>
      </c>
      <c r="N59" s="65"/>
      <c r="O59" s="66" t="e">
        <f aca="false">IF(AND(M59&gt;=80%,N59&gt;=$C$17),"SI","NON")</f>
        <v>#DIV/0!</v>
      </c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  <c r="BM59" s="57"/>
      <c r="BN59" s="57"/>
    </row>
    <row r="60" customFormat="false" ht="7.45" hidden="false" customHeight="true" outlineLevel="0" collapsed="false">
      <c r="A60" s="58" t="n">
        <v>40</v>
      </c>
      <c r="B60" s="59"/>
      <c r="C60" s="60"/>
      <c r="D60" s="60"/>
      <c r="E60" s="60"/>
      <c r="F60" s="60"/>
      <c r="G60" s="68"/>
      <c r="H60" s="68"/>
      <c r="I60" s="63"/>
      <c r="J60" s="63"/>
      <c r="K60" s="63"/>
      <c r="L60" s="63" t="n">
        <f aca="false">J60+K60</f>
        <v>0</v>
      </c>
      <c r="M60" s="64" t="e">
        <f aca="false">I60/$C$13</f>
        <v>#DIV/0!</v>
      </c>
      <c r="N60" s="65"/>
      <c r="O60" s="66" t="e">
        <f aca="false">IF(AND(M60&gt;=80%,N60&gt;=$C$17),"SI","NON")</f>
        <v>#DIV/0!</v>
      </c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</row>
    <row r="61" customFormat="false" ht="7.45" hidden="false" customHeight="true" outlineLevel="0" collapsed="false">
      <c r="A61" s="58" t="n">
        <v>41</v>
      </c>
      <c r="B61" s="59"/>
      <c r="C61" s="60"/>
      <c r="D61" s="60"/>
      <c r="E61" s="60"/>
      <c r="F61" s="60"/>
      <c r="G61" s="68"/>
      <c r="H61" s="68"/>
      <c r="I61" s="63"/>
      <c r="J61" s="63"/>
      <c r="K61" s="63"/>
      <c r="L61" s="63" t="n">
        <f aca="false">J61+K61</f>
        <v>0</v>
      </c>
      <c r="M61" s="64" t="e">
        <f aca="false">I61/$C$13</f>
        <v>#DIV/0!</v>
      </c>
      <c r="N61" s="65"/>
      <c r="O61" s="66" t="e">
        <f aca="false">IF(AND(M61&gt;=80%,N61&gt;=$C$17),"SI","NON")</f>
        <v>#DIV/0!</v>
      </c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</row>
    <row r="62" customFormat="false" ht="7.45" hidden="false" customHeight="true" outlineLevel="0" collapsed="false">
      <c r="A62" s="58" t="n">
        <v>42</v>
      </c>
      <c r="B62" s="59"/>
      <c r="C62" s="60"/>
      <c r="D62" s="60"/>
      <c r="E62" s="60"/>
      <c r="F62" s="60"/>
      <c r="G62" s="68"/>
      <c r="H62" s="68"/>
      <c r="I62" s="63"/>
      <c r="J62" s="63"/>
      <c r="K62" s="63"/>
      <c r="L62" s="63" t="n">
        <f aca="false">J62+K62</f>
        <v>0</v>
      </c>
      <c r="M62" s="64" t="e">
        <f aca="false">I62/$C$13</f>
        <v>#DIV/0!</v>
      </c>
      <c r="N62" s="65"/>
      <c r="O62" s="66" t="e">
        <f aca="false">IF(AND(M62&gt;=80%,N62&gt;=$C$17),"SI","NON")</f>
        <v>#DIV/0!</v>
      </c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</row>
    <row r="63" customFormat="false" ht="7.45" hidden="false" customHeight="true" outlineLevel="0" collapsed="false">
      <c r="A63" s="58" t="n">
        <v>43</v>
      </c>
      <c r="B63" s="59"/>
      <c r="C63" s="60"/>
      <c r="D63" s="60"/>
      <c r="E63" s="60"/>
      <c r="F63" s="60"/>
      <c r="G63" s="68"/>
      <c r="H63" s="68"/>
      <c r="I63" s="63"/>
      <c r="J63" s="63"/>
      <c r="K63" s="63"/>
      <c r="L63" s="63" t="n">
        <f aca="false">J63+K63</f>
        <v>0</v>
      </c>
      <c r="M63" s="64" t="e">
        <f aca="false">I63/$C$13</f>
        <v>#DIV/0!</v>
      </c>
      <c r="N63" s="65"/>
      <c r="O63" s="66" t="e">
        <f aca="false">IF(AND(M63&gt;=80%,N63&gt;=$C$17),"SI","NON")</f>
        <v>#DIV/0!</v>
      </c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57"/>
    </row>
    <row r="64" customFormat="false" ht="7.45" hidden="false" customHeight="true" outlineLevel="0" collapsed="false">
      <c r="A64" s="58" t="n">
        <v>44</v>
      </c>
      <c r="B64" s="59"/>
      <c r="C64" s="60"/>
      <c r="D64" s="60"/>
      <c r="E64" s="60"/>
      <c r="F64" s="60"/>
      <c r="G64" s="68"/>
      <c r="H64" s="68"/>
      <c r="I64" s="63"/>
      <c r="J64" s="63"/>
      <c r="K64" s="63"/>
      <c r="L64" s="63" t="n">
        <f aca="false">J64+K64</f>
        <v>0</v>
      </c>
      <c r="M64" s="64" t="e">
        <f aca="false">I64/$C$13</f>
        <v>#DIV/0!</v>
      </c>
      <c r="N64" s="65"/>
      <c r="O64" s="66" t="e">
        <f aca="false">IF(AND(M64&gt;=80%,N64&gt;=$C$17),"SI","NON")</f>
        <v>#DIV/0!</v>
      </c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  <c r="BM64" s="57"/>
      <c r="BN64" s="57"/>
    </row>
    <row r="65" customFormat="false" ht="7.45" hidden="false" customHeight="true" outlineLevel="0" collapsed="false">
      <c r="A65" s="58" t="n">
        <v>45</v>
      </c>
      <c r="B65" s="59"/>
      <c r="C65" s="60"/>
      <c r="D65" s="60"/>
      <c r="E65" s="60"/>
      <c r="F65" s="60"/>
      <c r="G65" s="68"/>
      <c r="H65" s="68"/>
      <c r="I65" s="63"/>
      <c r="J65" s="63"/>
      <c r="K65" s="63"/>
      <c r="L65" s="63" t="n">
        <f aca="false">J65+K65</f>
        <v>0</v>
      </c>
      <c r="M65" s="64" t="e">
        <f aca="false">I65/$C$13</f>
        <v>#DIV/0!</v>
      </c>
      <c r="N65" s="65"/>
      <c r="O65" s="66" t="e">
        <f aca="false">IF(AND(M65&gt;=80%,N65&gt;=$C$17),"SI","NON")</f>
        <v>#DIV/0!</v>
      </c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  <c r="BM65" s="57"/>
      <c r="BN65" s="57"/>
    </row>
    <row r="66" customFormat="false" ht="7.45" hidden="false" customHeight="true" outlineLevel="0" collapsed="false">
      <c r="A66" s="58" t="n">
        <v>46</v>
      </c>
      <c r="B66" s="59"/>
      <c r="C66" s="60"/>
      <c r="D66" s="60"/>
      <c r="E66" s="60"/>
      <c r="F66" s="60"/>
      <c r="G66" s="68"/>
      <c r="H66" s="68"/>
      <c r="I66" s="63"/>
      <c r="J66" s="63"/>
      <c r="K66" s="63"/>
      <c r="L66" s="63" t="n">
        <f aca="false">J66+K66</f>
        <v>0</v>
      </c>
      <c r="M66" s="64" t="e">
        <f aca="false">I66/$C$13</f>
        <v>#DIV/0!</v>
      </c>
      <c r="N66" s="65"/>
      <c r="O66" s="66" t="e">
        <f aca="false">IF(AND(M66&gt;=80%,N66&gt;=$C$17),"SI","NON")</f>
        <v>#DIV/0!</v>
      </c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</row>
    <row r="67" customFormat="false" ht="7.45" hidden="false" customHeight="true" outlineLevel="0" collapsed="false">
      <c r="A67" s="58" t="n">
        <v>47</v>
      </c>
      <c r="B67" s="59"/>
      <c r="C67" s="60"/>
      <c r="D67" s="60"/>
      <c r="E67" s="60"/>
      <c r="F67" s="60"/>
      <c r="G67" s="68"/>
      <c r="H67" s="68"/>
      <c r="I67" s="63"/>
      <c r="J67" s="63"/>
      <c r="K67" s="63"/>
      <c r="L67" s="63" t="n">
        <f aca="false">J67+K67</f>
        <v>0</v>
      </c>
      <c r="M67" s="64" t="e">
        <f aca="false">I67/$C$13</f>
        <v>#DIV/0!</v>
      </c>
      <c r="N67" s="65"/>
      <c r="O67" s="66" t="e">
        <f aca="false">IF(AND(M67&gt;=80%,N67&gt;=$C$17),"SI","NON")</f>
        <v>#DIV/0!</v>
      </c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  <c r="BM67" s="57"/>
      <c r="BN67" s="57"/>
    </row>
    <row r="68" customFormat="false" ht="7.45" hidden="false" customHeight="true" outlineLevel="0" collapsed="false">
      <c r="A68" s="58" t="n">
        <v>48</v>
      </c>
      <c r="B68" s="59"/>
      <c r="C68" s="60"/>
      <c r="D68" s="60"/>
      <c r="E68" s="60"/>
      <c r="F68" s="60"/>
      <c r="G68" s="68"/>
      <c r="H68" s="68"/>
      <c r="I68" s="63"/>
      <c r="J68" s="63"/>
      <c r="K68" s="63"/>
      <c r="L68" s="63" t="n">
        <f aca="false">J68+K68</f>
        <v>0</v>
      </c>
      <c r="M68" s="64" t="e">
        <f aca="false">I68/$C$13</f>
        <v>#DIV/0!</v>
      </c>
      <c r="N68" s="65"/>
      <c r="O68" s="66" t="e">
        <f aca="false">IF(AND(M68&gt;=80%,N68&gt;=$C$17),"SI","NON")</f>
        <v>#DIV/0!</v>
      </c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</row>
    <row r="69" customFormat="false" ht="7.45" hidden="false" customHeight="true" outlineLevel="0" collapsed="false">
      <c r="A69" s="58" t="n">
        <v>49</v>
      </c>
      <c r="B69" s="59"/>
      <c r="C69" s="60"/>
      <c r="D69" s="60"/>
      <c r="E69" s="60"/>
      <c r="F69" s="60"/>
      <c r="G69" s="68"/>
      <c r="H69" s="68"/>
      <c r="I69" s="63"/>
      <c r="J69" s="63"/>
      <c r="K69" s="63"/>
      <c r="L69" s="63" t="n">
        <f aca="false">J69+K69</f>
        <v>0</v>
      </c>
      <c r="M69" s="64" t="e">
        <f aca="false">I69/$C$13</f>
        <v>#DIV/0!</v>
      </c>
      <c r="N69" s="65"/>
      <c r="O69" s="66" t="e">
        <f aca="false">IF(AND(M69&gt;=80%,N69&gt;=$C$17),"SI","NON")</f>
        <v>#DIV/0!</v>
      </c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</row>
    <row r="70" customFormat="false" ht="7.45" hidden="false" customHeight="true" outlineLevel="0" collapsed="false">
      <c r="A70" s="58" t="n">
        <v>50</v>
      </c>
      <c r="B70" s="59"/>
      <c r="C70" s="60"/>
      <c r="D70" s="60"/>
      <c r="E70" s="60"/>
      <c r="F70" s="60"/>
      <c r="G70" s="68"/>
      <c r="H70" s="68"/>
      <c r="I70" s="63"/>
      <c r="J70" s="63"/>
      <c r="K70" s="63"/>
      <c r="L70" s="63" t="n">
        <f aca="false">J70+K70</f>
        <v>0</v>
      </c>
      <c r="M70" s="64" t="e">
        <f aca="false">I70/$C$13</f>
        <v>#DIV/0!</v>
      </c>
      <c r="N70" s="65"/>
      <c r="O70" s="66" t="e">
        <f aca="false">IF(AND(M70&gt;=80%,N70&gt;=$C$17),"SI","NON")</f>
        <v>#DIV/0!</v>
      </c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</row>
    <row r="71" customFormat="false" ht="50.7" hidden="false" customHeight="true" outlineLevel="0" collapsed="false">
      <c r="A71" s="69"/>
      <c r="B71" s="69" t="s">
        <v>39</v>
      </c>
      <c r="C71" s="69"/>
      <c r="D71" s="69"/>
      <c r="E71" s="69"/>
      <c r="F71" s="69"/>
      <c r="G71" s="69" t="s">
        <v>40</v>
      </c>
      <c r="H71" s="69" t="s">
        <v>41</v>
      </c>
      <c r="I71" s="69" t="s">
        <v>42</v>
      </c>
      <c r="J71" s="69" t="s">
        <v>43</v>
      </c>
      <c r="K71" s="69" t="s">
        <v>44</v>
      </c>
      <c r="L71" s="69" t="s">
        <v>45</v>
      </c>
      <c r="M71" s="69" t="s">
        <v>46</v>
      </c>
      <c r="N71" s="69" t="s">
        <v>47</v>
      </c>
      <c r="O71" s="69" t="s">
        <v>48</v>
      </c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  <c r="AV71" s="70"/>
    </row>
    <row r="72" customFormat="false" ht="17.15" hidden="false" customHeight="true" outlineLevel="0" collapsed="false">
      <c r="A72" s="71"/>
      <c r="B72" s="72"/>
      <c r="C72" s="71"/>
      <c r="D72" s="71"/>
      <c r="E72" s="71"/>
      <c r="F72" s="71"/>
      <c r="G72" s="73" t="n">
        <f aca="false">COUNT(G21:G70)</f>
        <v>0</v>
      </c>
      <c r="H72" s="74" t="n">
        <f aca="false">COUNTIF(H21:H70,"&gt;="&amp;C12)</f>
        <v>0</v>
      </c>
      <c r="I72" s="73" t="n">
        <f aca="false">SUM(I21:I70)</f>
        <v>0</v>
      </c>
      <c r="J72" s="75" t="n">
        <f aca="false">SUM(J21:J70)</f>
        <v>0</v>
      </c>
      <c r="K72" s="75" t="n">
        <f aca="false">SUM(K21:K70)</f>
        <v>0</v>
      </c>
      <c r="L72" s="75" t="n">
        <f aca="false">SUM(L21:L70)</f>
        <v>0</v>
      </c>
      <c r="M72" s="74" t="n">
        <f aca="false">COUNTIF(M21:M70,"&gt;=80%")</f>
        <v>0</v>
      </c>
      <c r="N72" s="74" t="n">
        <f aca="false">COUNTIF(N21:N70,"&gt;="&amp;C17)</f>
        <v>0</v>
      </c>
      <c r="O72" s="74" t="n">
        <f aca="false">COUNTIF(O21:O70,"SI")</f>
        <v>0</v>
      </c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76"/>
      <c r="AX72" s="76"/>
      <c r="AY72" s="76"/>
      <c r="AZ72" s="76"/>
      <c r="BA72" s="76"/>
      <c r="BB72" s="76"/>
      <c r="BC72" s="76"/>
      <c r="BD72" s="76"/>
      <c r="BE72" s="76"/>
      <c r="BF72" s="76"/>
      <c r="BG72" s="76"/>
      <c r="BH72" s="76"/>
      <c r="BI72" s="76"/>
      <c r="BJ72" s="76"/>
      <c r="BK72" s="76"/>
      <c r="BL72" s="76"/>
      <c r="BM72" s="76"/>
      <c r="BN72" s="76"/>
    </row>
    <row r="73" customFormat="false" ht="42.5" hidden="false" customHeight="true" outlineLevel="0" collapsed="false">
      <c r="A73" s="77"/>
      <c r="B73" s="78" t="s">
        <v>49</v>
      </c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</row>
  </sheetData>
  <mergeCells count="30">
    <mergeCell ref="A1:A18"/>
    <mergeCell ref="B2:O2"/>
    <mergeCell ref="B3:O3"/>
    <mergeCell ref="B4:O4"/>
    <mergeCell ref="B5:O5"/>
    <mergeCell ref="B6:E6"/>
    <mergeCell ref="G6:J6"/>
    <mergeCell ref="B9:O9"/>
    <mergeCell ref="C10:O10"/>
    <mergeCell ref="D11:H14"/>
    <mergeCell ref="C15:O15"/>
    <mergeCell ref="C16:O16"/>
    <mergeCell ref="I17:O17"/>
    <mergeCell ref="B18:F18"/>
    <mergeCell ref="G18:H18"/>
    <mergeCell ref="I18:M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L19"/>
    <mergeCell ref="M19:M20"/>
    <mergeCell ref="N19:N20"/>
    <mergeCell ref="O19:O20"/>
    <mergeCell ref="B73:O73"/>
  </mergeCells>
  <conditionalFormatting sqref="C13:C16">
    <cfRule type="cellIs" priority="2" operator="greaterThan" aboveAverage="0" equalAverage="0" bottom="0" percent="0" rank="0" text="" dxfId="0">
      <formula>45260</formula>
    </cfRule>
  </conditionalFormatting>
  <conditionalFormatting sqref="N23">
    <cfRule type="cellIs" priority="3" operator="equal" aboveAverage="0" equalAverage="0" bottom="0" percent="0" rank="0" text="" dxfId="1">
      <formula>0</formula>
    </cfRule>
  </conditionalFormatting>
  <conditionalFormatting sqref="N21:N70">
    <cfRule type="cellIs" priority="4" operator="lessThan" aboveAverage="0" equalAverage="0" bottom="0" percent="0" rank="0" text="" dxfId="1">
      <formula>$C$17</formula>
    </cfRule>
  </conditionalFormatting>
  <hyperlinks>
    <hyperlink ref="C16" r:id="rId1" display="https://campusvirtualemprego.xunta.gal/"/>
  </hyperlinks>
  <printOptions headings="false" gridLines="false" gridLinesSet="true" horizontalCentered="false" verticalCentered="false"/>
  <pageMargins left="0.590277777777778" right="0.590277777777778" top="0.39375" bottom="0.590277777777778" header="0.511811023622047" footer="0.511811023622047"/>
  <pageSetup paperSize="9" scale="8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N73"/>
  <sheetViews>
    <sheetView showFormulas="false" showGridLines="false" showRowColHeaders="true" showZeros="true" rightToLeft="false" tabSelected="false" showOutlineSymbols="true" defaultGridColor="true" view="pageBreakPreview" topLeftCell="A28" colorId="64" zoomScale="100" zoomScaleNormal="100" zoomScalePageLayoutView="100" workbookViewId="0">
      <selection pane="topLeft" activeCell="B5" activeCellId="0" sqref="B5"/>
    </sheetView>
  </sheetViews>
  <sheetFormatPr defaultColWidth="11.53515625" defaultRowHeight="13.8" zeroHeight="false" outlineLevelRow="0" outlineLevelCol="0"/>
  <cols>
    <col collapsed="false" customWidth="true" hidden="false" outlineLevel="0" max="1" min="1" style="1" width="4.72"/>
    <col collapsed="false" customWidth="true" hidden="false" outlineLevel="0" max="2" min="2" style="1" width="21.58"/>
    <col collapsed="false" customWidth="true" hidden="false" outlineLevel="0" max="3" min="3" style="1" width="9.22"/>
    <col collapsed="false" customWidth="true" hidden="false" outlineLevel="0" max="4" min="4" style="2" width="9.22"/>
    <col collapsed="false" customWidth="true" hidden="false" outlineLevel="0" max="5" min="5" style="1" width="10.4"/>
    <col collapsed="false" customWidth="false" hidden="false" outlineLevel="0" max="6" min="6" style="1" width="11.57"/>
    <col collapsed="false" customWidth="true" hidden="false" outlineLevel="0" max="8" min="7" style="1" width="9.75"/>
    <col collapsed="false" customWidth="true" hidden="false" outlineLevel="0" max="11" min="9" style="3" width="8.45"/>
    <col collapsed="false" customWidth="true" hidden="false" outlineLevel="0" max="13" min="12" style="3" width="9.1"/>
    <col collapsed="false" customWidth="true" hidden="false" outlineLevel="0" max="14" min="14" style="3" width="8.84"/>
    <col collapsed="false" customWidth="false" hidden="false" outlineLevel="0" max="15" min="15" style="3" width="11.57"/>
    <col collapsed="false" customWidth="true" hidden="false" outlineLevel="0" max="48" min="16" style="1" width="10.92"/>
    <col collapsed="false" customWidth="false" hidden="false" outlineLevel="0" max="66" min="49" style="4" width="11.53"/>
  </cols>
  <sheetData>
    <row r="1" customFormat="false" ht="44.75" hidden="false" customHeight="true" outlineLevel="0" collapsed="false">
      <c r="A1" s="5"/>
      <c r="B1" s="6"/>
      <c r="C1" s="7"/>
      <c r="D1" s="8"/>
      <c r="E1" s="7"/>
      <c r="F1" s="7"/>
      <c r="G1" s="7"/>
      <c r="H1" s="7"/>
      <c r="I1" s="9"/>
      <c r="J1" s="9"/>
      <c r="K1" s="9"/>
      <c r="L1" s="9"/>
    </row>
    <row r="2" customFormat="false" ht="12.8" hidden="false" customHeight="false" outlineLevel="0" collapsed="false">
      <c r="A2" s="5"/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customFormat="false" ht="19.4" hidden="false" customHeight="true" outlineLevel="0" collapsed="false">
      <c r="A3" s="5"/>
      <c r="B3" s="13" t="s">
        <v>1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customFormat="false" ht="12.8" hidden="false" customHeight="false" outlineLevel="0" collapsed="false">
      <c r="A4" s="5"/>
      <c r="B4" s="10" t="s">
        <v>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customFormat="false" ht="29.85" hidden="false" customHeight="true" outlineLevel="0" collapsed="false">
      <c r="A5" s="5"/>
      <c r="B5" s="15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false" ht="13.4" hidden="false" customHeight="true" outlineLevel="0" collapsed="false">
      <c r="A6" s="5"/>
      <c r="B6" s="18" t="s">
        <v>4</v>
      </c>
      <c r="C6" s="18"/>
      <c r="D6" s="18"/>
      <c r="E6" s="18"/>
      <c r="F6" s="19"/>
      <c r="G6" s="20" t="s">
        <v>5</v>
      </c>
      <c r="H6" s="20"/>
      <c r="I6" s="20"/>
      <c r="J6" s="20"/>
      <c r="K6" s="21"/>
      <c r="L6" s="21"/>
      <c r="M6" s="22"/>
      <c r="N6" s="23"/>
      <c r="O6" s="23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</row>
    <row r="7" customFormat="false" ht="16.4" hidden="false" customHeight="true" outlineLevel="0" collapsed="false">
      <c r="A7" s="5"/>
      <c r="B7" s="25" t="s">
        <v>6</v>
      </c>
      <c r="C7" s="25" t="s">
        <v>7</v>
      </c>
      <c r="D7" s="25" t="s">
        <v>8</v>
      </c>
      <c r="E7" s="25" t="s">
        <v>9</v>
      </c>
      <c r="F7" s="26"/>
      <c r="G7" s="25" t="s">
        <v>6</v>
      </c>
      <c r="H7" s="25" t="s">
        <v>7</v>
      </c>
      <c r="I7" s="25" t="s">
        <v>8</v>
      </c>
      <c r="J7" s="25" t="s">
        <v>9</v>
      </c>
      <c r="K7" s="0"/>
      <c r="L7" s="27"/>
      <c r="M7" s="22"/>
      <c r="N7" s="23"/>
      <c r="O7" s="23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</row>
    <row r="8" customFormat="false" ht="13.4" hidden="false" customHeight="true" outlineLevel="0" collapsed="false">
      <c r="A8" s="5"/>
      <c r="B8" s="28"/>
      <c r="C8" s="28"/>
      <c r="D8" s="28"/>
      <c r="E8" s="28"/>
      <c r="F8" s="29"/>
      <c r="G8" s="28"/>
      <c r="H8" s="28"/>
      <c r="I8" s="28"/>
      <c r="J8" s="28"/>
      <c r="K8" s="30"/>
      <c r="L8" s="30"/>
      <c r="M8" s="31"/>
      <c r="N8" s="23"/>
      <c r="O8" s="23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</row>
    <row r="9" customFormat="false" ht="16.4" hidden="false" customHeight="true" outlineLevel="0" collapsed="false">
      <c r="A9" s="5"/>
      <c r="B9" s="32" t="s">
        <v>51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</row>
    <row r="10" customFormat="false" ht="11.9" hidden="false" customHeight="true" outlineLevel="0" collapsed="false">
      <c r="A10" s="5"/>
      <c r="B10" s="33" t="s">
        <v>11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customFormat="false" ht="11.9" hidden="false" customHeight="true" outlineLevel="0" collapsed="false">
      <c r="A11" s="5"/>
      <c r="B11" s="35" t="s">
        <v>12</v>
      </c>
      <c r="C11" s="36"/>
      <c r="D11" s="37"/>
      <c r="E11" s="37"/>
      <c r="F11" s="37"/>
      <c r="G11" s="37"/>
      <c r="H11" s="37"/>
      <c r="I11" s="38"/>
      <c r="J11" s="38"/>
      <c r="K11" s="38"/>
      <c r="L11" s="38"/>
      <c r="M11" s="39"/>
      <c r="N11" s="40"/>
      <c r="O11" s="40"/>
    </row>
    <row r="12" customFormat="false" ht="11.9" hidden="false" customHeight="true" outlineLevel="0" collapsed="false">
      <c r="A12" s="5"/>
      <c r="B12" s="35" t="s">
        <v>13</v>
      </c>
      <c r="C12" s="36"/>
      <c r="D12" s="37"/>
      <c r="E12" s="37"/>
      <c r="F12" s="37"/>
      <c r="G12" s="37"/>
      <c r="H12" s="37"/>
      <c r="I12" s="38"/>
      <c r="J12" s="38"/>
      <c r="K12" s="38"/>
      <c r="L12" s="38"/>
      <c r="M12" s="39"/>
      <c r="N12" s="40"/>
      <c r="O12" s="40"/>
    </row>
    <row r="13" customFormat="false" ht="11.9" hidden="false" customHeight="true" outlineLevel="0" collapsed="false">
      <c r="A13" s="5"/>
      <c r="B13" s="35" t="s">
        <v>14</v>
      </c>
      <c r="C13" s="41"/>
      <c r="D13" s="37"/>
      <c r="E13" s="37"/>
      <c r="F13" s="37"/>
      <c r="G13" s="37"/>
      <c r="H13" s="37"/>
      <c r="I13" s="38"/>
      <c r="J13" s="38"/>
      <c r="K13" s="38"/>
      <c r="L13" s="38"/>
      <c r="M13" s="39"/>
      <c r="N13" s="40"/>
      <c r="O13" s="40"/>
    </row>
    <row r="14" customFormat="false" ht="11.9" hidden="false" customHeight="true" outlineLevel="0" collapsed="false">
      <c r="A14" s="5"/>
      <c r="B14" s="35" t="s">
        <v>15</v>
      </c>
      <c r="C14" s="41"/>
      <c r="D14" s="37"/>
      <c r="E14" s="37"/>
      <c r="F14" s="37"/>
      <c r="G14" s="37"/>
      <c r="H14" s="37"/>
      <c r="I14" s="38"/>
      <c r="J14" s="38"/>
      <c r="K14" s="38"/>
      <c r="L14" s="38"/>
      <c r="M14" s="39"/>
      <c r="N14" s="40"/>
      <c r="O14" s="40"/>
    </row>
    <row r="15" customFormat="false" ht="18.65" hidden="false" customHeight="true" outlineLevel="0" collapsed="false">
      <c r="A15" s="5"/>
      <c r="B15" s="42" t="s">
        <v>16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</row>
    <row r="16" customFormat="false" ht="18.65" hidden="false" customHeight="true" outlineLevel="0" collapsed="false">
      <c r="A16" s="5"/>
      <c r="B16" s="45" t="s">
        <v>17</v>
      </c>
      <c r="C16" s="43" t="s">
        <v>18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</row>
    <row r="17" customFormat="false" ht="12.65" hidden="false" customHeight="true" outlineLevel="0" collapsed="false">
      <c r="A17" s="5"/>
      <c r="B17" s="42" t="s">
        <v>19</v>
      </c>
      <c r="C17" s="46"/>
      <c r="D17" s="47"/>
      <c r="E17" s="47"/>
      <c r="F17" s="47"/>
      <c r="G17" s="47"/>
      <c r="H17" s="47"/>
      <c r="I17" s="48"/>
      <c r="J17" s="48"/>
      <c r="K17" s="48"/>
      <c r="L17" s="48"/>
      <c r="M17" s="48"/>
      <c r="N17" s="48"/>
      <c r="O17" s="48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</row>
    <row r="18" customFormat="false" ht="19.4" hidden="false" customHeight="true" outlineLevel="0" collapsed="false">
      <c r="A18" s="5"/>
      <c r="B18" s="49" t="s">
        <v>20</v>
      </c>
      <c r="C18" s="49"/>
      <c r="D18" s="49"/>
      <c r="E18" s="49"/>
      <c r="F18" s="49"/>
      <c r="G18" s="49" t="s">
        <v>21</v>
      </c>
      <c r="H18" s="49"/>
      <c r="I18" s="49" t="s">
        <v>22</v>
      </c>
      <c r="J18" s="49"/>
      <c r="K18" s="49"/>
      <c r="L18" s="49"/>
      <c r="M18" s="49"/>
      <c r="N18" s="50" t="s">
        <v>23</v>
      </c>
      <c r="O18" s="50" t="s">
        <v>24</v>
      </c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</row>
    <row r="19" customFormat="false" ht="16.4" hidden="false" customHeight="true" outlineLevel="0" collapsed="false">
      <c r="A19" s="52" t="s">
        <v>25</v>
      </c>
      <c r="B19" s="52" t="s">
        <v>26</v>
      </c>
      <c r="C19" s="52" t="s">
        <v>7</v>
      </c>
      <c r="D19" s="52" t="s">
        <v>8</v>
      </c>
      <c r="E19" s="52" t="s">
        <v>27</v>
      </c>
      <c r="F19" s="53" t="s">
        <v>28</v>
      </c>
      <c r="G19" s="52" t="s">
        <v>29</v>
      </c>
      <c r="H19" s="52" t="s">
        <v>30</v>
      </c>
      <c r="I19" s="52" t="s">
        <v>31</v>
      </c>
      <c r="J19" s="52" t="s">
        <v>32</v>
      </c>
      <c r="K19" s="52"/>
      <c r="L19" s="52"/>
      <c r="M19" s="54" t="s">
        <v>33</v>
      </c>
      <c r="N19" s="55" t="s">
        <v>34</v>
      </c>
      <c r="O19" s="54" t="s">
        <v>35</v>
      </c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</row>
    <row r="20" customFormat="false" ht="43.25" hidden="false" customHeight="true" outlineLevel="0" collapsed="false">
      <c r="A20" s="52"/>
      <c r="B20" s="52"/>
      <c r="C20" s="52"/>
      <c r="D20" s="52"/>
      <c r="E20" s="52"/>
      <c r="F20" s="53"/>
      <c r="G20" s="52"/>
      <c r="H20" s="52"/>
      <c r="I20" s="52"/>
      <c r="J20" s="52" t="s">
        <v>36</v>
      </c>
      <c r="K20" s="52" t="s">
        <v>52</v>
      </c>
      <c r="L20" s="52" t="s">
        <v>38</v>
      </c>
      <c r="M20" s="54"/>
      <c r="N20" s="55"/>
      <c r="O20" s="54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</row>
    <row r="21" customFormat="false" ht="13.8" hidden="false" customHeight="false" outlineLevel="0" collapsed="false">
      <c r="A21" s="58" t="n">
        <v>1</v>
      </c>
      <c r="B21" s="59"/>
      <c r="C21" s="60"/>
      <c r="D21" s="60"/>
      <c r="E21" s="60"/>
      <c r="F21" s="60"/>
      <c r="G21" s="61"/>
      <c r="H21" s="61"/>
      <c r="I21" s="62"/>
      <c r="J21" s="62"/>
      <c r="K21" s="62"/>
      <c r="L21" s="63" t="n">
        <f aca="false">J21+K21</f>
        <v>0</v>
      </c>
      <c r="M21" s="64" t="e">
        <f aca="false">I21/$C$13</f>
        <v>#DIV/0!</v>
      </c>
      <c r="N21" s="65"/>
      <c r="O21" s="66" t="e">
        <f aca="false">IF(AND(M21&gt;=80%,N21&gt;=$C$17),"SI","NON")</f>
        <v>#DIV/0!</v>
      </c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</row>
    <row r="22" customFormat="false" ht="13.8" hidden="false" customHeight="false" outlineLevel="0" collapsed="false">
      <c r="A22" s="58" t="n">
        <v>2</v>
      </c>
      <c r="B22" s="59"/>
      <c r="C22" s="60"/>
      <c r="D22" s="60"/>
      <c r="E22" s="60"/>
      <c r="F22" s="60"/>
      <c r="G22" s="61"/>
      <c r="H22" s="61"/>
      <c r="I22" s="63"/>
      <c r="J22" s="63"/>
      <c r="K22" s="63"/>
      <c r="L22" s="63" t="n">
        <f aca="false">J22+K22</f>
        <v>0</v>
      </c>
      <c r="M22" s="64" t="e">
        <f aca="false">I22/$C$13</f>
        <v>#DIV/0!</v>
      </c>
      <c r="N22" s="65"/>
      <c r="O22" s="66" t="e">
        <f aca="false">IF(AND(M22&gt;=80%,N22&gt;=$C$17),"SI","NON")</f>
        <v>#DIV/0!</v>
      </c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</row>
    <row r="23" customFormat="false" ht="13.8" hidden="false" customHeight="false" outlineLevel="0" collapsed="false">
      <c r="A23" s="58" t="n">
        <v>3</v>
      </c>
      <c r="B23" s="59"/>
      <c r="C23" s="60"/>
      <c r="D23" s="60"/>
      <c r="E23" s="60"/>
      <c r="F23" s="60"/>
      <c r="G23" s="61"/>
      <c r="H23" s="61"/>
      <c r="I23" s="63"/>
      <c r="J23" s="63"/>
      <c r="K23" s="63"/>
      <c r="L23" s="63" t="n">
        <f aca="false">J23+K23</f>
        <v>0</v>
      </c>
      <c r="M23" s="64" t="e">
        <f aca="false">I23/$C$13</f>
        <v>#DIV/0!</v>
      </c>
      <c r="N23" s="65"/>
      <c r="O23" s="66" t="e">
        <f aca="false">IF(AND(M23&gt;=80%,N23&gt;=$C$17),"SI","NON")</f>
        <v>#DIV/0!</v>
      </c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</row>
    <row r="24" customFormat="false" ht="13.8" hidden="false" customHeight="false" outlineLevel="0" collapsed="false">
      <c r="A24" s="58" t="n">
        <v>4</v>
      </c>
      <c r="B24" s="59"/>
      <c r="C24" s="60"/>
      <c r="D24" s="60"/>
      <c r="E24" s="60"/>
      <c r="F24" s="60"/>
      <c r="G24" s="61"/>
      <c r="H24" s="61"/>
      <c r="I24" s="63"/>
      <c r="J24" s="63"/>
      <c r="K24" s="63"/>
      <c r="L24" s="63" t="n">
        <f aca="false">J24+K24</f>
        <v>0</v>
      </c>
      <c r="M24" s="64" t="e">
        <f aca="false">I24/$C$13</f>
        <v>#DIV/0!</v>
      </c>
      <c r="N24" s="65"/>
      <c r="O24" s="66" t="e">
        <f aca="false">IF(AND(M24&gt;=80%,N24&gt;=$C$17),"SI","NON")</f>
        <v>#DIV/0!</v>
      </c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</row>
    <row r="25" customFormat="false" ht="13.8" hidden="false" customHeight="false" outlineLevel="0" collapsed="false">
      <c r="A25" s="58" t="n">
        <v>5</v>
      </c>
      <c r="B25" s="59"/>
      <c r="C25" s="60"/>
      <c r="D25" s="60"/>
      <c r="E25" s="60"/>
      <c r="F25" s="60"/>
      <c r="G25" s="68"/>
      <c r="H25" s="68"/>
      <c r="I25" s="63"/>
      <c r="J25" s="63"/>
      <c r="K25" s="63"/>
      <c r="L25" s="63" t="n">
        <f aca="false">J25+K25</f>
        <v>0</v>
      </c>
      <c r="M25" s="64" t="e">
        <f aca="false">I25/$C$13</f>
        <v>#DIV/0!</v>
      </c>
      <c r="N25" s="65"/>
      <c r="O25" s="66" t="e">
        <f aca="false">IF(AND(M25&gt;=80%,N25&gt;=$C$17),"SI","NON")</f>
        <v>#DIV/0!</v>
      </c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</row>
    <row r="26" customFormat="false" ht="13.8" hidden="false" customHeight="false" outlineLevel="0" collapsed="false">
      <c r="A26" s="58" t="n">
        <v>6</v>
      </c>
      <c r="B26" s="59"/>
      <c r="C26" s="60"/>
      <c r="D26" s="60"/>
      <c r="E26" s="60"/>
      <c r="F26" s="60"/>
      <c r="G26" s="68"/>
      <c r="H26" s="68"/>
      <c r="I26" s="63"/>
      <c r="J26" s="63"/>
      <c r="K26" s="63"/>
      <c r="L26" s="63" t="n">
        <f aca="false">J26+K26</f>
        <v>0</v>
      </c>
      <c r="M26" s="64" t="e">
        <f aca="false">I26/$C$13</f>
        <v>#DIV/0!</v>
      </c>
      <c r="N26" s="65"/>
      <c r="O26" s="66" t="e">
        <f aca="false">IF(AND(M26&gt;=80%,N26&gt;=$C$17),"SI","NON")</f>
        <v>#DIV/0!</v>
      </c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</row>
    <row r="27" customFormat="false" ht="13.8" hidden="false" customHeight="false" outlineLevel="0" collapsed="false">
      <c r="A27" s="58" t="n">
        <v>7</v>
      </c>
      <c r="B27" s="59"/>
      <c r="C27" s="60"/>
      <c r="D27" s="60"/>
      <c r="E27" s="60"/>
      <c r="F27" s="60"/>
      <c r="G27" s="68"/>
      <c r="H27" s="68"/>
      <c r="I27" s="63"/>
      <c r="J27" s="63"/>
      <c r="K27" s="63"/>
      <c r="L27" s="63" t="n">
        <f aca="false">J27+K27</f>
        <v>0</v>
      </c>
      <c r="M27" s="64" t="e">
        <f aca="false">I27/$C$13</f>
        <v>#DIV/0!</v>
      </c>
      <c r="N27" s="65"/>
      <c r="O27" s="66" t="e">
        <f aca="false">IF(AND(M27&gt;=80%,N27&gt;=$C$17),"SI","NON")</f>
        <v>#DIV/0!</v>
      </c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</row>
    <row r="28" customFormat="false" ht="13.8" hidden="false" customHeight="false" outlineLevel="0" collapsed="false">
      <c r="A28" s="58" t="n">
        <v>8</v>
      </c>
      <c r="B28" s="59"/>
      <c r="C28" s="60"/>
      <c r="D28" s="60"/>
      <c r="E28" s="60"/>
      <c r="F28" s="60"/>
      <c r="G28" s="68"/>
      <c r="H28" s="68"/>
      <c r="I28" s="63"/>
      <c r="J28" s="63"/>
      <c r="K28" s="63"/>
      <c r="L28" s="63" t="n">
        <f aca="false">J28+K28</f>
        <v>0</v>
      </c>
      <c r="M28" s="64" t="e">
        <f aca="false">I28/$C$13</f>
        <v>#DIV/0!</v>
      </c>
      <c r="N28" s="65"/>
      <c r="O28" s="66" t="e">
        <f aca="false">IF(AND(M28&gt;=80%,N28&gt;=$C$17),"SI","NON")</f>
        <v>#DIV/0!</v>
      </c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</row>
    <row r="29" customFormat="false" ht="13.8" hidden="false" customHeight="false" outlineLevel="0" collapsed="false">
      <c r="A29" s="58" t="n">
        <v>9</v>
      </c>
      <c r="B29" s="59"/>
      <c r="C29" s="60"/>
      <c r="D29" s="60"/>
      <c r="E29" s="60"/>
      <c r="F29" s="60"/>
      <c r="G29" s="68"/>
      <c r="H29" s="68"/>
      <c r="I29" s="63"/>
      <c r="J29" s="63"/>
      <c r="K29" s="63"/>
      <c r="L29" s="63" t="n">
        <f aca="false">J29+K29</f>
        <v>0</v>
      </c>
      <c r="M29" s="64" t="e">
        <f aca="false">I29/$C$13</f>
        <v>#DIV/0!</v>
      </c>
      <c r="N29" s="65"/>
      <c r="O29" s="66" t="e">
        <f aca="false">IF(AND(M29&gt;=80%,N29&gt;=$C$17),"SI","NON")</f>
        <v>#DIV/0!</v>
      </c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</row>
    <row r="30" customFormat="false" ht="13.8" hidden="false" customHeight="false" outlineLevel="0" collapsed="false">
      <c r="A30" s="58" t="n">
        <v>10</v>
      </c>
      <c r="B30" s="59"/>
      <c r="C30" s="60"/>
      <c r="D30" s="60"/>
      <c r="E30" s="60"/>
      <c r="F30" s="60"/>
      <c r="G30" s="68"/>
      <c r="H30" s="68"/>
      <c r="I30" s="63"/>
      <c r="J30" s="63"/>
      <c r="K30" s="63"/>
      <c r="L30" s="63" t="n">
        <f aca="false">J30+K30</f>
        <v>0</v>
      </c>
      <c r="M30" s="64" t="e">
        <f aca="false">I30/$C$13</f>
        <v>#DIV/0!</v>
      </c>
      <c r="N30" s="65"/>
      <c r="O30" s="66" t="e">
        <f aca="false">IF(AND(M30&gt;=80%,N30&gt;=$C$17),"SI","NON")</f>
        <v>#DIV/0!</v>
      </c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</row>
    <row r="31" customFormat="false" ht="7.45" hidden="false" customHeight="true" outlineLevel="0" collapsed="false">
      <c r="A31" s="58" t="n">
        <v>11</v>
      </c>
      <c r="B31" s="59"/>
      <c r="C31" s="60"/>
      <c r="D31" s="60"/>
      <c r="E31" s="60"/>
      <c r="F31" s="60"/>
      <c r="G31" s="68"/>
      <c r="H31" s="68"/>
      <c r="I31" s="63"/>
      <c r="J31" s="63"/>
      <c r="K31" s="63"/>
      <c r="L31" s="63" t="n">
        <f aca="false">J31+K31</f>
        <v>0</v>
      </c>
      <c r="M31" s="64" t="e">
        <f aca="false">I31/$C$13</f>
        <v>#DIV/0!</v>
      </c>
      <c r="N31" s="65"/>
      <c r="O31" s="66" t="e">
        <f aca="false">IF(AND(M31&gt;=80%,N31&gt;=$C$17),"SI","NON")</f>
        <v>#DIV/0!</v>
      </c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</row>
    <row r="32" customFormat="false" ht="7.45" hidden="false" customHeight="true" outlineLevel="0" collapsed="false">
      <c r="A32" s="58" t="n">
        <v>12</v>
      </c>
      <c r="B32" s="59"/>
      <c r="C32" s="60"/>
      <c r="D32" s="60"/>
      <c r="E32" s="60"/>
      <c r="F32" s="60"/>
      <c r="G32" s="68"/>
      <c r="H32" s="68"/>
      <c r="I32" s="63"/>
      <c r="J32" s="63"/>
      <c r="K32" s="63"/>
      <c r="L32" s="63" t="n">
        <f aca="false">J32+K32</f>
        <v>0</v>
      </c>
      <c r="M32" s="64" t="e">
        <f aca="false">I32/$C$13</f>
        <v>#DIV/0!</v>
      </c>
      <c r="N32" s="65"/>
      <c r="O32" s="66" t="e">
        <f aca="false">IF(AND(M32&gt;=80%,N32&gt;=$C$17),"SI","NON")</f>
        <v>#DIV/0!</v>
      </c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</row>
    <row r="33" customFormat="false" ht="7.45" hidden="false" customHeight="true" outlineLevel="0" collapsed="false">
      <c r="A33" s="58" t="n">
        <v>13</v>
      </c>
      <c r="B33" s="59"/>
      <c r="C33" s="60"/>
      <c r="D33" s="60"/>
      <c r="E33" s="60"/>
      <c r="F33" s="60"/>
      <c r="G33" s="68"/>
      <c r="H33" s="68"/>
      <c r="I33" s="63"/>
      <c r="J33" s="63"/>
      <c r="K33" s="63"/>
      <c r="L33" s="63" t="n">
        <f aca="false">J33+K33</f>
        <v>0</v>
      </c>
      <c r="M33" s="64" t="e">
        <f aca="false">I33/$C$13</f>
        <v>#DIV/0!</v>
      </c>
      <c r="N33" s="65"/>
      <c r="O33" s="66" t="e">
        <f aca="false">IF(AND(M33&gt;=80%,N33&gt;=$C$17),"SI","NON")</f>
        <v>#DIV/0!</v>
      </c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</row>
    <row r="34" customFormat="false" ht="7.45" hidden="false" customHeight="true" outlineLevel="0" collapsed="false">
      <c r="A34" s="58" t="n">
        <v>14</v>
      </c>
      <c r="B34" s="59"/>
      <c r="C34" s="60"/>
      <c r="D34" s="60"/>
      <c r="E34" s="60"/>
      <c r="F34" s="60"/>
      <c r="G34" s="68"/>
      <c r="H34" s="68"/>
      <c r="I34" s="63"/>
      <c r="J34" s="63"/>
      <c r="K34" s="63"/>
      <c r="L34" s="63" t="n">
        <f aca="false">J34+K34</f>
        <v>0</v>
      </c>
      <c r="M34" s="64" t="e">
        <f aca="false">I34/$C$13</f>
        <v>#DIV/0!</v>
      </c>
      <c r="N34" s="65"/>
      <c r="O34" s="66" t="e">
        <f aca="false">IF(AND(M34&gt;=80%,N34&gt;=$C$17),"SI","NON")</f>
        <v>#DIV/0!</v>
      </c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</row>
    <row r="35" customFormat="false" ht="7.45" hidden="false" customHeight="true" outlineLevel="0" collapsed="false">
      <c r="A35" s="58" t="n">
        <v>15</v>
      </c>
      <c r="B35" s="59"/>
      <c r="C35" s="60"/>
      <c r="D35" s="60"/>
      <c r="E35" s="60"/>
      <c r="F35" s="60"/>
      <c r="G35" s="68"/>
      <c r="H35" s="68"/>
      <c r="I35" s="63"/>
      <c r="J35" s="63"/>
      <c r="K35" s="63"/>
      <c r="L35" s="63" t="n">
        <f aca="false">J35+K35</f>
        <v>0</v>
      </c>
      <c r="M35" s="64" t="e">
        <f aca="false">I35/$C$13</f>
        <v>#DIV/0!</v>
      </c>
      <c r="N35" s="65"/>
      <c r="O35" s="66" t="e">
        <f aca="false">IF(AND(M35&gt;=80%,N35&gt;=$C$17),"SI","NON")</f>
        <v>#DIV/0!</v>
      </c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</row>
    <row r="36" customFormat="false" ht="7.45" hidden="false" customHeight="true" outlineLevel="0" collapsed="false">
      <c r="A36" s="58" t="n">
        <v>16</v>
      </c>
      <c r="B36" s="59"/>
      <c r="C36" s="60"/>
      <c r="D36" s="60"/>
      <c r="E36" s="60"/>
      <c r="F36" s="60"/>
      <c r="G36" s="68"/>
      <c r="H36" s="68"/>
      <c r="I36" s="63"/>
      <c r="J36" s="63"/>
      <c r="K36" s="63"/>
      <c r="L36" s="63" t="n">
        <f aca="false">J36+K36</f>
        <v>0</v>
      </c>
      <c r="M36" s="64" t="e">
        <f aca="false">I36/$C$13</f>
        <v>#DIV/0!</v>
      </c>
      <c r="N36" s="65"/>
      <c r="O36" s="66" t="e">
        <f aca="false">IF(AND(M36&gt;=80%,N36&gt;=$C$17),"SI","NON")</f>
        <v>#DIV/0!</v>
      </c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</row>
    <row r="37" customFormat="false" ht="7.45" hidden="false" customHeight="true" outlineLevel="0" collapsed="false">
      <c r="A37" s="58" t="n">
        <v>17</v>
      </c>
      <c r="B37" s="59"/>
      <c r="C37" s="60"/>
      <c r="D37" s="60"/>
      <c r="E37" s="60"/>
      <c r="F37" s="60"/>
      <c r="G37" s="68"/>
      <c r="H37" s="68"/>
      <c r="I37" s="63"/>
      <c r="J37" s="63"/>
      <c r="K37" s="63"/>
      <c r="L37" s="63" t="n">
        <f aca="false">J37+K37</f>
        <v>0</v>
      </c>
      <c r="M37" s="64" t="e">
        <f aca="false">I37/$C$13</f>
        <v>#DIV/0!</v>
      </c>
      <c r="N37" s="65"/>
      <c r="O37" s="66" t="e">
        <f aca="false">IF(AND(M37&gt;=80%,N37&gt;=$C$17),"SI","NON")</f>
        <v>#DIV/0!</v>
      </c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</row>
    <row r="38" customFormat="false" ht="7.45" hidden="false" customHeight="true" outlineLevel="0" collapsed="false">
      <c r="A38" s="58" t="n">
        <v>18</v>
      </c>
      <c r="B38" s="59"/>
      <c r="C38" s="60"/>
      <c r="D38" s="60"/>
      <c r="E38" s="60"/>
      <c r="F38" s="60"/>
      <c r="G38" s="68"/>
      <c r="H38" s="68"/>
      <c r="I38" s="63"/>
      <c r="J38" s="63"/>
      <c r="K38" s="63"/>
      <c r="L38" s="63" t="n">
        <f aca="false">J38+K38</f>
        <v>0</v>
      </c>
      <c r="M38" s="64" t="e">
        <f aca="false">I38/$C$13</f>
        <v>#DIV/0!</v>
      </c>
      <c r="N38" s="65"/>
      <c r="O38" s="66" t="e">
        <f aca="false">IF(AND(M38&gt;=80%,N38&gt;=$C$17),"SI","NON")</f>
        <v>#DIV/0!</v>
      </c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</row>
    <row r="39" customFormat="false" ht="7.45" hidden="false" customHeight="true" outlineLevel="0" collapsed="false">
      <c r="A39" s="58" t="n">
        <v>19</v>
      </c>
      <c r="B39" s="59"/>
      <c r="C39" s="60"/>
      <c r="D39" s="60"/>
      <c r="E39" s="60"/>
      <c r="F39" s="60"/>
      <c r="G39" s="68"/>
      <c r="H39" s="68"/>
      <c r="I39" s="63"/>
      <c r="J39" s="63"/>
      <c r="K39" s="63"/>
      <c r="L39" s="63" t="n">
        <f aca="false">J39+K39</f>
        <v>0</v>
      </c>
      <c r="M39" s="64" t="e">
        <f aca="false">I39/$C$13</f>
        <v>#DIV/0!</v>
      </c>
      <c r="N39" s="65"/>
      <c r="O39" s="66" t="e">
        <f aca="false">IF(AND(M39&gt;=80%,N39&gt;=$C$17),"SI","NON")</f>
        <v>#DIV/0!</v>
      </c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</row>
    <row r="40" customFormat="false" ht="7.45" hidden="false" customHeight="true" outlineLevel="0" collapsed="false">
      <c r="A40" s="58" t="n">
        <v>20</v>
      </c>
      <c r="B40" s="59"/>
      <c r="C40" s="60"/>
      <c r="D40" s="60"/>
      <c r="E40" s="60"/>
      <c r="F40" s="60"/>
      <c r="G40" s="68"/>
      <c r="H40" s="68"/>
      <c r="I40" s="63"/>
      <c r="J40" s="63"/>
      <c r="K40" s="63"/>
      <c r="L40" s="63" t="n">
        <f aca="false">J40+K40</f>
        <v>0</v>
      </c>
      <c r="M40" s="64" t="e">
        <f aca="false">I40/$C$13</f>
        <v>#DIV/0!</v>
      </c>
      <c r="N40" s="65"/>
      <c r="O40" s="66" t="e">
        <f aca="false">IF(AND(M40&gt;=80%,N40&gt;=$C$17),"SI","NON")</f>
        <v>#DIV/0!</v>
      </c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</row>
    <row r="41" customFormat="false" ht="7.45" hidden="false" customHeight="true" outlineLevel="0" collapsed="false">
      <c r="A41" s="58" t="n">
        <v>21</v>
      </c>
      <c r="B41" s="59"/>
      <c r="C41" s="60"/>
      <c r="D41" s="60"/>
      <c r="E41" s="60"/>
      <c r="F41" s="60"/>
      <c r="G41" s="68"/>
      <c r="H41" s="68"/>
      <c r="I41" s="63"/>
      <c r="J41" s="63"/>
      <c r="K41" s="63"/>
      <c r="L41" s="63" t="n">
        <f aca="false">J41+K41</f>
        <v>0</v>
      </c>
      <c r="M41" s="64" t="e">
        <f aca="false">I41/$C$13</f>
        <v>#DIV/0!</v>
      </c>
      <c r="N41" s="65"/>
      <c r="O41" s="66" t="e">
        <f aca="false">IF(AND(M41&gt;=80%,N41&gt;=$C$17),"SI","NON")</f>
        <v>#DIV/0!</v>
      </c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</row>
    <row r="42" customFormat="false" ht="7.45" hidden="false" customHeight="true" outlineLevel="0" collapsed="false">
      <c r="A42" s="58" t="n">
        <v>22</v>
      </c>
      <c r="B42" s="59"/>
      <c r="C42" s="60"/>
      <c r="D42" s="60"/>
      <c r="E42" s="60"/>
      <c r="F42" s="60"/>
      <c r="G42" s="68"/>
      <c r="H42" s="68"/>
      <c r="I42" s="63"/>
      <c r="J42" s="63"/>
      <c r="K42" s="63"/>
      <c r="L42" s="63" t="n">
        <f aca="false">J42+K42</f>
        <v>0</v>
      </c>
      <c r="M42" s="64" t="e">
        <f aca="false">I42/$C$13</f>
        <v>#DIV/0!</v>
      </c>
      <c r="N42" s="65"/>
      <c r="O42" s="66" t="e">
        <f aca="false">IF(AND(M42&gt;=80%,N42&gt;=$C$17),"SI","NON")</f>
        <v>#DIV/0!</v>
      </c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</row>
    <row r="43" customFormat="false" ht="7.45" hidden="false" customHeight="true" outlineLevel="0" collapsed="false">
      <c r="A43" s="58" t="n">
        <v>23</v>
      </c>
      <c r="B43" s="59"/>
      <c r="C43" s="60"/>
      <c r="D43" s="60"/>
      <c r="E43" s="60"/>
      <c r="F43" s="60"/>
      <c r="G43" s="68"/>
      <c r="H43" s="68"/>
      <c r="I43" s="63"/>
      <c r="J43" s="63"/>
      <c r="K43" s="63"/>
      <c r="L43" s="63" t="n">
        <f aca="false">J43+K43</f>
        <v>0</v>
      </c>
      <c r="M43" s="64" t="e">
        <f aca="false">I43/$C$13</f>
        <v>#DIV/0!</v>
      </c>
      <c r="N43" s="65"/>
      <c r="O43" s="66" t="e">
        <f aca="false">IF(AND(M43&gt;=80%,N43&gt;=$C$17),"SI","NON")</f>
        <v>#DIV/0!</v>
      </c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</row>
    <row r="44" customFormat="false" ht="7.45" hidden="false" customHeight="true" outlineLevel="0" collapsed="false">
      <c r="A44" s="58" t="n">
        <v>24</v>
      </c>
      <c r="B44" s="59"/>
      <c r="C44" s="60"/>
      <c r="D44" s="60"/>
      <c r="E44" s="60"/>
      <c r="F44" s="60"/>
      <c r="G44" s="68"/>
      <c r="H44" s="68"/>
      <c r="I44" s="63"/>
      <c r="J44" s="63"/>
      <c r="K44" s="63"/>
      <c r="L44" s="63" t="n">
        <f aca="false">J44+K44</f>
        <v>0</v>
      </c>
      <c r="M44" s="64" t="e">
        <f aca="false">I44/$C$13</f>
        <v>#DIV/0!</v>
      </c>
      <c r="N44" s="65"/>
      <c r="O44" s="66" t="e">
        <f aca="false">IF(AND(M44&gt;=80%,N44&gt;=$C$17),"SI","NON")</f>
        <v>#DIV/0!</v>
      </c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</row>
    <row r="45" customFormat="false" ht="7.45" hidden="false" customHeight="true" outlineLevel="0" collapsed="false">
      <c r="A45" s="58" t="n">
        <v>25</v>
      </c>
      <c r="B45" s="59"/>
      <c r="C45" s="60"/>
      <c r="D45" s="60"/>
      <c r="E45" s="60"/>
      <c r="F45" s="60"/>
      <c r="G45" s="68"/>
      <c r="H45" s="68"/>
      <c r="I45" s="63"/>
      <c r="J45" s="63"/>
      <c r="K45" s="63"/>
      <c r="L45" s="63" t="n">
        <f aca="false">J45+K45</f>
        <v>0</v>
      </c>
      <c r="M45" s="64" t="e">
        <f aca="false">I45/$C$13</f>
        <v>#DIV/0!</v>
      </c>
      <c r="N45" s="65"/>
      <c r="O45" s="66" t="e">
        <f aca="false">IF(AND(M45&gt;=80%,N45&gt;=$C$17),"SI","NON")</f>
        <v>#DIV/0!</v>
      </c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</row>
    <row r="46" customFormat="false" ht="7.45" hidden="false" customHeight="true" outlineLevel="0" collapsed="false">
      <c r="A46" s="58" t="n">
        <v>26</v>
      </c>
      <c r="B46" s="59"/>
      <c r="C46" s="60"/>
      <c r="D46" s="60"/>
      <c r="E46" s="60"/>
      <c r="F46" s="60"/>
      <c r="G46" s="68"/>
      <c r="H46" s="68"/>
      <c r="I46" s="63"/>
      <c r="J46" s="63"/>
      <c r="K46" s="63"/>
      <c r="L46" s="63" t="n">
        <f aca="false">J46+K46</f>
        <v>0</v>
      </c>
      <c r="M46" s="64" t="e">
        <f aca="false">I46/$C$13</f>
        <v>#DIV/0!</v>
      </c>
      <c r="N46" s="65"/>
      <c r="O46" s="66" t="e">
        <f aca="false">IF(AND(M46&gt;=80%,N46&gt;=$C$17),"SI","NON")</f>
        <v>#DIV/0!</v>
      </c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</row>
    <row r="47" customFormat="false" ht="7.45" hidden="false" customHeight="true" outlineLevel="0" collapsed="false">
      <c r="A47" s="58" t="n">
        <v>27</v>
      </c>
      <c r="B47" s="59"/>
      <c r="C47" s="60"/>
      <c r="D47" s="60"/>
      <c r="E47" s="60"/>
      <c r="F47" s="60"/>
      <c r="G47" s="68"/>
      <c r="H47" s="68"/>
      <c r="I47" s="63"/>
      <c r="J47" s="63"/>
      <c r="K47" s="63"/>
      <c r="L47" s="63" t="n">
        <f aca="false">J47+K47</f>
        <v>0</v>
      </c>
      <c r="M47" s="64" t="e">
        <f aca="false">I47/$C$13</f>
        <v>#DIV/0!</v>
      </c>
      <c r="N47" s="65"/>
      <c r="O47" s="66" t="e">
        <f aca="false">IF(AND(M47&gt;=80%,N47&gt;=$C$17),"SI","NON")</f>
        <v>#DIV/0!</v>
      </c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</row>
    <row r="48" customFormat="false" ht="7.45" hidden="false" customHeight="true" outlineLevel="0" collapsed="false">
      <c r="A48" s="58" t="n">
        <v>28</v>
      </c>
      <c r="B48" s="59"/>
      <c r="C48" s="60"/>
      <c r="D48" s="60"/>
      <c r="E48" s="60"/>
      <c r="F48" s="60"/>
      <c r="G48" s="68"/>
      <c r="H48" s="68"/>
      <c r="I48" s="63"/>
      <c r="J48" s="63"/>
      <c r="K48" s="63"/>
      <c r="L48" s="63" t="n">
        <f aca="false">J48+K48</f>
        <v>0</v>
      </c>
      <c r="M48" s="64" t="e">
        <f aca="false">I48/$C$13</f>
        <v>#DIV/0!</v>
      </c>
      <c r="N48" s="65"/>
      <c r="O48" s="66" t="e">
        <f aca="false">IF(AND(M48&gt;=80%,N48&gt;=$C$17),"SI","NON")</f>
        <v>#DIV/0!</v>
      </c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</row>
    <row r="49" customFormat="false" ht="7.45" hidden="false" customHeight="true" outlineLevel="0" collapsed="false">
      <c r="A49" s="58" t="n">
        <v>29</v>
      </c>
      <c r="B49" s="59"/>
      <c r="C49" s="60"/>
      <c r="D49" s="60"/>
      <c r="E49" s="60"/>
      <c r="F49" s="60"/>
      <c r="G49" s="68"/>
      <c r="H49" s="68"/>
      <c r="I49" s="63"/>
      <c r="J49" s="63"/>
      <c r="K49" s="63"/>
      <c r="L49" s="63" t="n">
        <f aca="false">J49+K49</f>
        <v>0</v>
      </c>
      <c r="M49" s="64" t="e">
        <f aca="false">I49/$C$13</f>
        <v>#DIV/0!</v>
      </c>
      <c r="N49" s="65"/>
      <c r="O49" s="66" t="e">
        <f aca="false">IF(AND(M49&gt;=80%,N49&gt;=$C$17),"SI","NON")</f>
        <v>#DIV/0!</v>
      </c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</row>
    <row r="50" customFormat="false" ht="7.45" hidden="false" customHeight="true" outlineLevel="0" collapsed="false">
      <c r="A50" s="58" t="n">
        <v>30</v>
      </c>
      <c r="B50" s="59"/>
      <c r="C50" s="60"/>
      <c r="D50" s="60"/>
      <c r="E50" s="60"/>
      <c r="F50" s="60"/>
      <c r="G50" s="68"/>
      <c r="H50" s="68"/>
      <c r="I50" s="63"/>
      <c r="J50" s="63"/>
      <c r="K50" s="63"/>
      <c r="L50" s="63" t="n">
        <f aca="false">J50+K50</f>
        <v>0</v>
      </c>
      <c r="M50" s="64" t="e">
        <f aca="false">I50/$C$13</f>
        <v>#DIV/0!</v>
      </c>
      <c r="N50" s="65"/>
      <c r="O50" s="66" t="e">
        <f aca="false">IF(AND(M50&gt;=80%,N50&gt;=$C$17),"SI","NON")</f>
        <v>#DIV/0!</v>
      </c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</row>
    <row r="51" customFormat="false" ht="7.45" hidden="false" customHeight="true" outlineLevel="0" collapsed="false">
      <c r="A51" s="58" t="n">
        <v>31</v>
      </c>
      <c r="B51" s="59"/>
      <c r="C51" s="60"/>
      <c r="D51" s="60"/>
      <c r="E51" s="60"/>
      <c r="F51" s="60"/>
      <c r="G51" s="68"/>
      <c r="H51" s="68"/>
      <c r="I51" s="63"/>
      <c r="J51" s="63"/>
      <c r="K51" s="63"/>
      <c r="L51" s="63" t="n">
        <f aca="false">J51+K51</f>
        <v>0</v>
      </c>
      <c r="M51" s="64" t="e">
        <f aca="false">I51/$C$13</f>
        <v>#DIV/0!</v>
      </c>
      <c r="N51" s="65"/>
      <c r="O51" s="66" t="e">
        <f aca="false">IF(AND(M51&gt;=80%,N51&gt;=$C$17),"SI","NON")</f>
        <v>#DIV/0!</v>
      </c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</row>
    <row r="52" customFormat="false" ht="7.45" hidden="false" customHeight="true" outlineLevel="0" collapsed="false">
      <c r="A52" s="58" t="n">
        <v>32</v>
      </c>
      <c r="B52" s="59"/>
      <c r="C52" s="60"/>
      <c r="D52" s="60"/>
      <c r="E52" s="60"/>
      <c r="F52" s="60"/>
      <c r="G52" s="68"/>
      <c r="H52" s="68"/>
      <c r="I52" s="63"/>
      <c r="J52" s="63"/>
      <c r="K52" s="63"/>
      <c r="L52" s="63" t="n">
        <f aca="false">J52+K52</f>
        <v>0</v>
      </c>
      <c r="M52" s="64" t="e">
        <f aca="false">I52/$C$13</f>
        <v>#DIV/0!</v>
      </c>
      <c r="N52" s="65"/>
      <c r="O52" s="66" t="e">
        <f aca="false">IF(AND(M52&gt;=80%,N52&gt;=$C$17),"SI","NON")</f>
        <v>#DIV/0!</v>
      </c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</row>
    <row r="53" customFormat="false" ht="7.45" hidden="false" customHeight="true" outlineLevel="0" collapsed="false">
      <c r="A53" s="58" t="n">
        <v>33</v>
      </c>
      <c r="B53" s="59"/>
      <c r="C53" s="60"/>
      <c r="D53" s="60"/>
      <c r="E53" s="60"/>
      <c r="F53" s="60"/>
      <c r="G53" s="68"/>
      <c r="H53" s="68"/>
      <c r="I53" s="63"/>
      <c r="J53" s="63"/>
      <c r="K53" s="63"/>
      <c r="L53" s="63" t="n">
        <f aca="false">J53+K53</f>
        <v>0</v>
      </c>
      <c r="M53" s="64" t="e">
        <f aca="false">I53/$C$13</f>
        <v>#DIV/0!</v>
      </c>
      <c r="N53" s="65"/>
      <c r="O53" s="66" t="e">
        <f aca="false">IF(AND(M53&gt;=80%,N53&gt;=$C$17),"SI","NON")</f>
        <v>#DIV/0!</v>
      </c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</row>
    <row r="54" customFormat="false" ht="7.45" hidden="false" customHeight="true" outlineLevel="0" collapsed="false">
      <c r="A54" s="58" t="n">
        <v>34</v>
      </c>
      <c r="B54" s="59"/>
      <c r="C54" s="60"/>
      <c r="D54" s="60"/>
      <c r="E54" s="60"/>
      <c r="F54" s="60"/>
      <c r="G54" s="68"/>
      <c r="H54" s="68"/>
      <c r="I54" s="63"/>
      <c r="J54" s="63"/>
      <c r="K54" s="63"/>
      <c r="L54" s="63" t="n">
        <f aca="false">J54+K54</f>
        <v>0</v>
      </c>
      <c r="M54" s="64" t="e">
        <f aca="false">I54/$C$13</f>
        <v>#DIV/0!</v>
      </c>
      <c r="N54" s="65"/>
      <c r="O54" s="66" t="e">
        <f aca="false">IF(AND(M54&gt;=80%,N54&gt;=$C$17),"SI","NON")</f>
        <v>#DIV/0!</v>
      </c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</row>
    <row r="55" customFormat="false" ht="7.45" hidden="false" customHeight="true" outlineLevel="0" collapsed="false">
      <c r="A55" s="58" t="n">
        <v>35</v>
      </c>
      <c r="B55" s="59"/>
      <c r="C55" s="60"/>
      <c r="D55" s="60"/>
      <c r="E55" s="60"/>
      <c r="F55" s="60"/>
      <c r="G55" s="68"/>
      <c r="H55" s="68"/>
      <c r="I55" s="63"/>
      <c r="J55" s="63"/>
      <c r="K55" s="63"/>
      <c r="L55" s="63" t="n">
        <f aca="false">J55+K55</f>
        <v>0</v>
      </c>
      <c r="M55" s="64" t="e">
        <f aca="false">I55/$C$13</f>
        <v>#DIV/0!</v>
      </c>
      <c r="N55" s="65"/>
      <c r="O55" s="66" t="e">
        <f aca="false">IF(AND(M55&gt;=80%,N55&gt;=$C$17),"SI","NON")</f>
        <v>#DIV/0!</v>
      </c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</row>
    <row r="56" customFormat="false" ht="7.45" hidden="false" customHeight="true" outlineLevel="0" collapsed="false">
      <c r="A56" s="58" t="n">
        <v>36</v>
      </c>
      <c r="B56" s="59"/>
      <c r="C56" s="60"/>
      <c r="D56" s="60"/>
      <c r="E56" s="60"/>
      <c r="F56" s="60"/>
      <c r="G56" s="68"/>
      <c r="H56" s="68"/>
      <c r="I56" s="63"/>
      <c r="J56" s="63"/>
      <c r="K56" s="63"/>
      <c r="L56" s="63" t="n">
        <f aca="false">J56+K56</f>
        <v>0</v>
      </c>
      <c r="M56" s="64" t="e">
        <f aca="false">I56/$C$13</f>
        <v>#DIV/0!</v>
      </c>
      <c r="N56" s="65"/>
      <c r="O56" s="66" t="e">
        <f aca="false">IF(AND(M56&gt;=80%,N56&gt;=$C$17),"SI","NON")</f>
        <v>#DIV/0!</v>
      </c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</row>
    <row r="57" customFormat="false" ht="7.45" hidden="false" customHeight="true" outlineLevel="0" collapsed="false">
      <c r="A57" s="58" t="n">
        <v>37</v>
      </c>
      <c r="B57" s="59"/>
      <c r="C57" s="60"/>
      <c r="D57" s="60"/>
      <c r="E57" s="60"/>
      <c r="F57" s="60"/>
      <c r="G57" s="68"/>
      <c r="H57" s="68"/>
      <c r="I57" s="63"/>
      <c r="J57" s="63"/>
      <c r="K57" s="63"/>
      <c r="L57" s="63" t="n">
        <f aca="false">J57+K57</f>
        <v>0</v>
      </c>
      <c r="M57" s="64" t="e">
        <f aca="false">I57/$C$13</f>
        <v>#DIV/0!</v>
      </c>
      <c r="N57" s="65"/>
      <c r="O57" s="66" t="e">
        <f aca="false">IF(AND(M57&gt;=80%,N57&gt;=$C$17),"SI","NON")</f>
        <v>#DIV/0!</v>
      </c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</row>
    <row r="58" customFormat="false" ht="7.45" hidden="false" customHeight="true" outlineLevel="0" collapsed="false">
      <c r="A58" s="58" t="n">
        <v>38</v>
      </c>
      <c r="B58" s="59"/>
      <c r="C58" s="60"/>
      <c r="D58" s="60"/>
      <c r="E58" s="60"/>
      <c r="F58" s="60"/>
      <c r="G58" s="68"/>
      <c r="H58" s="68"/>
      <c r="I58" s="63"/>
      <c r="J58" s="63"/>
      <c r="K58" s="63"/>
      <c r="L58" s="63" t="n">
        <f aca="false">J58+K58</f>
        <v>0</v>
      </c>
      <c r="M58" s="64" t="e">
        <f aca="false">I58/$C$13</f>
        <v>#DIV/0!</v>
      </c>
      <c r="N58" s="65"/>
      <c r="O58" s="66" t="e">
        <f aca="false">IF(AND(M58&gt;=80%,N58&gt;=$C$17),"SI","NON")</f>
        <v>#DIV/0!</v>
      </c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</row>
    <row r="59" customFormat="false" ht="7.45" hidden="false" customHeight="true" outlineLevel="0" collapsed="false">
      <c r="A59" s="58" t="n">
        <v>39</v>
      </c>
      <c r="B59" s="59"/>
      <c r="C59" s="60"/>
      <c r="D59" s="60"/>
      <c r="E59" s="60"/>
      <c r="F59" s="60"/>
      <c r="G59" s="68"/>
      <c r="H59" s="68"/>
      <c r="I59" s="63"/>
      <c r="J59" s="63"/>
      <c r="K59" s="63"/>
      <c r="L59" s="63" t="n">
        <f aca="false">J59+K59</f>
        <v>0</v>
      </c>
      <c r="M59" s="64" t="e">
        <f aca="false">I59/$C$13</f>
        <v>#DIV/0!</v>
      </c>
      <c r="N59" s="65"/>
      <c r="O59" s="66" t="e">
        <f aca="false">IF(AND(M59&gt;=80%,N59&gt;=$C$17),"SI","NON")</f>
        <v>#DIV/0!</v>
      </c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  <c r="BM59" s="57"/>
      <c r="BN59" s="57"/>
    </row>
    <row r="60" customFormat="false" ht="7.45" hidden="false" customHeight="true" outlineLevel="0" collapsed="false">
      <c r="A60" s="58" t="n">
        <v>40</v>
      </c>
      <c r="B60" s="59"/>
      <c r="C60" s="60"/>
      <c r="D60" s="60"/>
      <c r="E60" s="60"/>
      <c r="F60" s="60"/>
      <c r="G60" s="68"/>
      <c r="H60" s="68"/>
      <c r="I60" s="63"/>
      <c r="J60" s="63"/>
      <c r="K60" s="63"/>
      <c r="L60" s="63" t="n">
        <f aca="false">J60+K60</f>
        <v>0</v>
      </c>
      <c r="M60" s="64" t="e">
        <f aca="false">I60/$C$13</f>
        <v>#DIV/0!</v>
      </c>
      <c r="N60" s="65"/>
      <c r="O60" s="66" t="e">
        <f aca="false">IF(AND(M60&gt;=80%,N60&gt;=$C$17),"SI","NON")</f>
        <v>#DIV/0!</v>
      </c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</row>
    <row r="61" customFormat="false" ht="7.45" hidden="false" customHeight="true" outlineLevel="0" collapsed="false">
      <c r="A61" s="58" t="n">
        <v>41</v>
      </c>
      <c r="B61" s="59"/>
      <c r="C61" s="60"/>
      <c r="D61" s="60"/>
      <c r="E61" s="60"/>
      <c r="F61" s="60"/>
      <c r="G61" s="68"/>
      <c r="H61" s="68"/>
      <c r="I61" s="63"/>
      <c r="J61" s="63"/>
      <c r="K61" s="63"/>
      <c r="L61" s="63" t="n">
        <f aca="false">J61+K61</f>
        <v>0</v>
      </c>
      <c r="M61" s="64" t="e">
        <f aca="false">I61/$C$13</f>
        <v>#DIV/0!</v>
      </c>
      <c r="N61" s="65"/>
      <c r="O61" s="66" t="e">
        <f aca="false">IF(AND(M61&gt;=80%,N61&gt;=$C$17),"SI","NON")</f>
        <v>#DIV/0!</v>
      </c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</row>
    <row r="62" customFormat="false" ht="7.45" hidden="false" customHeight="true" outlineLevel="0" collapsed="false">
      <c r="A62" s="58" t="n">
        <v>42</v>
      </c>
      <c r="B62" s="59"/>
      <c r="C62" s="60"/>
      <c r="D62" s="60"/>
      <c r="E62" s="60"/>
      <c r="F62" s="60"/>
      <c r="G62" s="68"/>
      <c r="H62" s="68"/>
      <c r="I62" s="63"/>
      <c r="J62" s="63"/>
      <c r="K62" s="63"/>
      <c r="L62" s="63" t="n">
        <f aca="false">J62+K62</f>
        <v>0</v>
      </c>
      <c r="M62" s="64" t="e">
        <f aca="false">I62/$C$13</f>
        <v>#DIV/0!</v>
      </c>
      <c r="N62" s="65"/>
      <c r="O62" s="66" t="e">
        <f aca="false">IF(AND(M62&gt;=80%,N62&gt;=$C$17),"SI","NON")</f>
        <v>#DIV/0!</v>
      </c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</row>
    <row r="63" customFormat="false" ht="7.45" hidden="false" customHeight="true" outlineLevel="0" collapsed="false">
      <c r="A63" s="58" t="n">
        <v>43</v>
      </c>
      <c r="B63" s="59"/>
      <c r="C63" s="60"/>
      <c r="D63" s="60"/>
      <c r="E63" s="60"/>
      <c r="F63" s="60"/>
      <c r="G63" s="68"/>
      <c r="H63" s="68"/>
      <c r="I63" s="63"/>
      <c r="J63" s="63"/>
      <c r="K63" s="63"/>
      <c r="L63" s="63" t="n">
        <f aca="false">J63+K63</f>
        <v>0</v>
      </c>
      <c r="M63" s="64" t="e">
        <f aca="false">I63/$C$13</f>
        <v>#DIV/0!</v>
      </c>
      <c r="N63" s="65"/>
      <c r="O63" s="66" t="e">
        <f aca="false">IF(AND(M63&gt;=80%,N63&gt;=$C$17),"SI","NON")</f>
        <v>#DIV/0!</v>
      </c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57"/>
    </row>
    <row r="64" customFormat="false" ht="7.45" hidden="false" customHeight="true" outlineLevel="0" collapsed="false">
      <c r="A64" s="58" t="n">
        <v>44</v>
      </c>
      <c r="B64" s="59"/>
      <c r="C64" s="60"/>
      <c r="D64" s="60"/>
      <c r="E64" s="60"/>
      <c r="F64" s="60"/>
      <c r="G64" s="68"/>
      <c r="H64" s="68"/>
      <c r="I64" s="63"/>
      <c r="J64" s="63"/>
      <c r="K64" s="63"/>
      <c r="L64" s="63" t="n">
        <f aca="false">J64+K64</f>
        <v>0</v>
      </c>
      <c r="M64" s="64" t="e">
        <f aca="false">I64/$C$13</f>
        <v>#DIV/0!</v>
      </c>
      <c r="N64" s="65"/>
      <c r="O64" s="66" t="e">
        <f aca="false">IF(AND(M64&gt;=80%,N64&gt;=$C$17),"SI","NON")</f>
        <v>#DIV/0!</v>
      </c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  <c r="BM64" s="57"/>
      <c r="BN64" s="57"/>
    </row>
    <row r="65" customFormat="false" ht="7.45" hidden="false" customHeight="true" outlineLevel="0" collapsed="false">
      <c r="A65" s="58" t="n">
        <v>45</v>
      </c>
      <c r="B65" s="59"/>
      <c r="C65" s="60"/>
      <c r="D65" s="60"/>
      <c r="E65" s="60"/>
      <c r="F65" s="60"/>
      <c r="G65" s="68"/>
      <c r="H65" s="68"/>
      <c r="I65" s="63"/>
      <c r="J65" s="63"/>
      <c r="K65" s="63"/>
      <c r="L65" s="63" t="n">
        <f aca="false">J65+K65</f>
        <v>0</v>
      </c>
      <c r="M65" s="64" t="e">
        <f aca="false">I65/$C$13</f>
        <v>#DIV/0!</v>
      </c>
      <c r="N65" s="65"/>
      <c r="O65" s="66" t="e">
        <f aca="false">IF(AND(M65&gt;=80%,N65&gt;=$C$17),"SI","NON")</f>
        <v>#DIV/0!</v>
      </c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  <c r="BM65" s="57"/>
      <c r="BN65" s="57"/>
    </row>
    <row r="66" customFormat="false" ht="7.45" hidden="false" customHeight="true" outlineLevel="0" collapsed="false">
      <c r="A66" s="58" t="n">
        <v>46</v>
      </c>
      <c r="B66" s="59"/>
      <c r="C66" s="60"/>
      <c r="D66" s="60"/>
      <c r="E66" s="60"/>
      <c r="F66" s="60"/>
      <c r="G66" s="68"/>
      <c r="H66" s="68"/>
      <c r="I66" s="63"/>
      <c r="J66" s="63"/>
      <c r="K66" s="63"/>
      <c r="L66" s="63" t="n">
        <f aca="false">J66+K66</f>
        <v>0</v>
      </c>
      <c r="M66" s="64" t="e">
        <f aca="false">I66/$C$13</f>
        <v>#DIV/0!</v>
      </c>
      <c r="N66" s="65"/>
      <c r="O66" s="66" t="e">
        <f aca="false">IF(AND(M66&gt;=80%,N66&gt;=$C$17),"SI","NON")</f>
        <v>#DIV/0!</v>
      </c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</row>
    <row r="67" customFormat="false" ht="7.45" hidden="false" customHeight="true" outlineLevel="0" collapsed="false">
      <c r="A67" s="58" t="n">
        <v>47</v>
      </c>
      <c r="B67" s="59"/>
      <c r="C67" s="60"/>
      <c r="D67" s="60"/>
      <c r="E67" s="60"/>
      <c r="F67" s="60"/>
      <c r="G67" s="68"/>
      <c r="H67" s="68"/>
      <c r="I67" s="63"/>
      <c r="J67" s="63"/>
      <c r="K67" s="63"/>
      <c r="L67" s="63" t="n">
        <f aca="false">J67+K67</f>
        <v>0</v>
      </c>
      <c r="M67" s="64" t="e">
        <f aca="false">I67/$C$13</f>
        <v>#DIV/0!</v>
      </c>
      <c r="N67" s="65"/>
      <c r="O67" s="66" t="e">
        <f aca="false">IF(AND(M67&gt;=80%,N67&gt;=$C$17),"SI","NON")</f>
        <v>#DIV/0!</v>
      </c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  <c r="BM67" s="57"/>
      <c r="BN67" s="57"/>
    </row>
    <row r="68" customFormat="false" ht="7.45" hidden="false" customHeight="true" outlineLevel="0" collapsed="false">
      <c r="A68" s="58" t="n">
        <v>48</v>
      </c>
      <c r="B68" s="59"/>
      <c r="C68" s="60"/>
      <c r="D68" s="60"/>
      <c r="E68" s="60"/>
      <c r="F68" s="60"/>
      <c r="G68" s="68"/>
      <c r="H68" s="68"/>
      <c r="I68" s="63"/>
      <c r="J68" s="63"/>
      <c r="K68" s="63"/>
      <c r="L68" s="63" t="n">
        <f aca="false">J68+K68</f>
        <v>0</v>
      </c>
      <c r="M68" s="64" t="e">
        <f aca="false">I68/$C$13</f>
        <v>#DIV/0!</v>
      </c>
      <c r="N68" s="65"/>
      <c r="O68" s="66" t="e">
        <f aca="false">IF(AND(M68&gt;=80%,N68&gt;=$C$17),"SI","NON")</f>
        <v>#DIV/0!</v>
      </c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</row>
    <row r="69" customFormat="false" ht="7.45" hidden="false" customHeight="true" outlineLevel="0" collapsed="false">
      <c r="A69" s="58" t="n">
        <v>49</v>
      </c>
      <c r="B69" s="59"/>
      <c r="C69" s="60"/>
      <c r="D69" s="60"/>
      <c r="E69" s="60"/>
      <c r="F69" s="60"/>
      <c r="G69" s="68"/>
      <c r="H69" s="68"/>
      <c r="I69" s="63"/>
      <c r="J69" s="63"/>
      <c r="K69" s="63"/>
      <c r="L69" s="63" t="n">
        <f aca="false">J69+K69</f>
        <v>0</v>
      </c>
      <c r="M69" s="64" t="e">
        <f aca="false">I69/$C$13</f>
        <v>#DIV/0!</v>
      </c>
      <c r="N69" s="65"/>
      <c r="O69" s="66" t="e">
        <f aca="false">IF(AND(M69&gt;=80%,N69&gt;=$C$17),"SI","NON")</f>
        <v>#DIV/0!</v>
      </c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</row>
    <row r="70" customFormat="false" ht="7.45" hidden="false" customHeight="true" outlineLevel="0" collapsed="false">
      <c r="A70" s="58" t="n">
        <v>50</v>
      </c>
      <c r="B70" s="59"/>
      <c r="C70" s="60"/>
      <c r="D70" s="60"/>
      <c r="E70" s="60"/>
      <c r="F70" s="60"/>
      <c r="G70" s="68"/>
      <c r="H70" s="68"/>
      <c r="I70" s="63"/>
      <c r="J70" s="63"/>
      <c r="K70" s="63"/>
      <c r="L70" s="63" t="n">
        <f aca="false">J70+K70</f>
        <v>0</v>
      </c>
      <c r="M70" s="64" t="e">
        <f aca="false">I70/$C$13</f>
        <v>#DIV/0!</v>
      </c>
      <c r="N70" s="65"/>
      <c r="O70" s="66" t="e">
        <f aca="false">IF(AND(M70&gt;=80%,N70&gt;=$C$17),"SI","NON")</f>
        <v>#DIV/0!</v>
      </c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</row>
    <row r="71" customFormat="false" ht="50.7" hidden="false" customHeight="true" outlineLevel="0" collapsed="false">
      <c r="A71" s="69"/>
      <c r="B71" s="69" t="s">
        <v>39</v>
      </c>
      <c r="C71" s="69"/>
      <c r="D71" s="69"/>
      <c r="E71" s="69"/>
      <c r="F71" s="69"/>
      <c r="G71" s="69" t="s">
        <v>40</v>
      </c>
      <c r="H71" s="69" t="s">
        <v>41</v>
      </c>
      <c r="I71" s="69" t="s">
        <v>42</v>
      </c>
      <c r="J71" s="69" t="s">
        <v>43</v>
      </c>
      <c r="K71" s="69" t="s">
        <v>44</v>
      </c>
      <c r="L71" s="69" t="s">
        <v>45</v>
      </c>
      <c r="M71" s="69" t="s">
        <v>46</v>
      </c>
      <c r="N71" s="69" t="s">
        <v>47</v>
      </c>
      <c r="O71" s="69" t="s">
        <v>48</v>
      </c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  <c r="AV71" s="70"/>
    </row>
    <row r="72" customFormat="false" ht="17.15" hidden="false" customHeight="true" outlineLevel="0" collapsed="false">
      <c r="A72" s="71"/>
      <c r="B72" s="72"/>
      <c r="C72" s="71"/>
      <c r="D72" s="71"/>
      <c r="E72" s="71"/>
      <c r="F72" s="71"/>
      <c r="G72" s="73" t="n">
        <f aca="false">COUNT(G21:G70)</f>
        <v>0</v>
      </c>
      <c r="H72" s="74" t="n">
        <f aca="false">COUNTIF(H21:H70,"&gt;="&amp;C12)</f>
        <v>0</v>
      </c>
      <c r="I72" s="73" t="n">
        <f aca="false">SUM(I21:I70)</f>
        <v>0</v>
      </c>
      <c r="J72" s="75" t="n">
        <f aca="false">SUM(J21:J70)</f>
        <v>0</v>
      </c>
      <c r="K72" s="75" t="n">
        <f aca="false">SUM(K21:K70)</f>
        <v>0</v>
      </c>
      <c r="L72" s="75" t="n">
        <f aca="false">SUM(L21:L70)</f>
        <v>0</v>
      </c>
      <c r="M72" s="74" t="n">
        <f aca="false">COUNTIF(M21:M70,"&gt;=80%")</f>
        <v>0</v>
      </c>
      <c r="N72" s="74" t="n">
        <f aca="false">COUNTIF(N21:N70,"&gt;="&amp;C17)</f>
        <v>0</v>
      </c>
      <c r="O72" s="74" t="n">
        <f aca="false">COUNTIF(O21:O70,"SI")</f>
        <v>0</v>
      </c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76"/>
      <c r="AX72" s="76"/>
      <c r="AY72" s="76"/>
      <c r="AZ72" s="76"/>
      <c r="BA72" s="76"/>
      <c r="BB72" s="76"/>
      <c r="BC72" s="76"/>
      <c r="BD72" s="76"/>
      <c r="BE72" s="76"/>
      <c r="BF72" s="76"/>
      <c r="BG72" s="76"/>
      <c r="BH72" s="76"/>
      <c r="BI72" s="76"/>
      <c r="BJ72" s="76"/>
      <c r="BK72" s="76"/>
      <c r="BL72" s="76"/>
      <c r="BM72" s="76"/>
      <c r="BN72" s="76"/>
    </row>
    <row r="73" customFormat="false" ht="42.5" hidden="false" customHeight="true" outlineLevel="0" collapsed="false">
      <c r="A73" s="77"/>
      <c r="B73" s="78" t="s">
        <v>49</v>
      </c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</row>
  </sheetData>
  <mergeCells count="30">
    <mergeCell ref="A1:A18"/>
    <mergeCell ref="B2:O2"/>
    <mergeCell ref="B3:O3"/>
    <mergeCell ref="B4:O4"/>
    <mergeCell ref="B5:O5"/>
    <mergeCell ref="B6:E6"/>
    <mergeCell ref="G6:J6"/>
    <mergeCell ref="B9:O9"/>
    <mergeCell ref="C10:O10"/>
    <mergeCell ref="D11:H14"/>
    <mergeCell ref="C15:O15"/>
    <mergeCell ref="C16:O16"/>
    <mergeCell ref="I17:O17"/>
    <mergeCell ref="B18:F18"/>
    <mergeCell ref="G18:H18"/>
    <mergeCell ref="I18:M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L19"/>
    <mergeCell ref="M19:M20"/>
    <mergeCell ref="N19:N20"/>
    <mergeCell ref="O19:O20"/>
    <mergeCell ref="B73:O73"/>
  </mergeCells>
  <conditionalFormatting sqref="C13:C16">
    <cfRule type="cellIs" priority="2" operator="greaterThan" aboveAverage="0" equalAverage="0" bottom="0" percent="0" rank="0" text="" dxfId="0">
      <formula>45260</formula>
    </cfRule>
  </conditionalFormatting>
  <conditionalFormatting sqref="N23">
    <cfRule type="cellIs" priority="3" operator="equal" aboveAverage="0" equalAverage="0" bottom="0" percent="0" rank="0" text="" dxfId="1">
      <formula>0</formula>
    </cfRule>
  </conditionalFormatting>
  <conditionalFormatting sqref="N21:N70">
    <cfRule type="cellIs" priority="4" operator="lessThan" aboveAverage="0" equalAverage="0" bottom="0" percent="0" rank="0" text="" dxfId="1">
      <formula>$C$17</formula>
    </cfRule>
  </conditionalFormatting>
  <hyperlinks>
    <hyperlink ref="C16" r:id="rId1" display="https://campusvirtualemprego.xunta.gal/"/>
  </hyperlinks>
  <printOptions headings="false" gridLines="false" gridLinesSet="true" horizontalCentered="false" verticalCentered="false"/>
  <pageMargins left="0.590277777777778" right="0.590277777777778" top="0.39375" bottom="0.590277777777778" header="0.511811023622047" footer="0.511811023622047"/>
  <pageSetup paperSize="9" scale="8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L18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8" activeCellId="0" sqref="A18"/>
    </sheetView>
  </sheetViews>
  <sheetFormatPr defaultColWidth="11.53515625" defaultRowHeight="13.8" zeroHeight="false" outlineLevelRow="0" outlineLevelCol="0"/>
  <cols>
    <col collapsed="false" customWidth="true" hidden="false" outlineLevel="0" max="1" min="1" style="79" width="14.68"/>
    <col collapsed="false" customWidth="true" hidden="false" outlineLevel="0" max="11" min="2" style="80" width="14.68"/>
    <col collapsed="false" customWidth="true" hidden="false" outlineLevel="0" max="51" min="12" style="80" width="10.92"/>
  </cols>
  <sheetData>
    <row r="1" customFormat="false" ht="41.75" hidden="false" customHeight="true" outlineLevel="0" collapsed="false">
      <c r="A1" s="81"/>
      <c r="B1" s="1"/>
      <c r="C1" s="2"/>
      <c r="D1" s="1"/>
      <c r="E1" s="1"/>
      <c r="F1" s="1"/>
      <c r="G1" s="1"/>
      <c r="H1" s="1"/>
      <c r="I1" s="1"/>
      <c r="J1" s="3"/>
      <c r="K1" s="3"/>
    </row>
    <row r="2" customFormat="false" ht="16.4" hidden="false" customHeight="true" outlineLevel="0" collapsed="false">
      <c r="A2" s="82" t="s">
        <v>53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4"/>
      <c r="BA2" s="84"/>
      <c r="BB2" s="84"/>
      <c r="BC2" s="84"/>
      <c r="BD2" s="84"/>
      <c r="BE2" s="84"/>
      <c r="BF2" s="84"/>
      <c r="BG2" s="84"/>
      <c r="BH2" s="84"/>
      <c r="BI2" s="84"/>
    </row>
    <row r="3" customFormat="false" ht="13.4" hidden="false" customHeight="true" outlineLevel="0" collapsed="false">
      <c r="A3" s="85" t="s">
        <v>54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4"/>
      <c r="BA3" s="84"/>
      <c r="BB3" s="84"/>
      <c r="BC3" s="84"/>
      <c r="BD3" s="84"/>
      <c r="BE3" s="84"/>
      <c r="BF3" s="84"/>
      <c r="BG3" s="84"/>
      <c r="BH3" s="84"/>
      <c r="BI3" s="84"/>
    </row>
    <row r="4" customFormat="false" ht="13.4" hidden="false" customHeight="true" outlineLevel="0" collapsed="false">
      <c r="A4" s="87" t="s">
        <v>55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4"/>
      <c r="BA4" s="84"/>
      <c r="BB4" s="84"/>
      <c r="BC4" s="84"/>
      <c r="BD4" s="84"/>
      <c r="BE4" s="84"/>
      <c r="BF4" s="84"/>
      <c r="BG4" s="84"/>
      <c r="BH4" s="84"/>
      <c r="BI4" s="84"/>
    </row>
    <row r="5" customFormat="false" ht="22.35" hidden="false" customHeight="true" outlineLevel="0" collapsed="false">
      <c r="A5" s="88" t="s">
        <v>56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4"/>
      <c r="BA5" s="84"/>
      <c r="BB5" s="84"/>
      <c r="BC5" s="84"/>
      <c r="BD5" s="84"/>
      <c r="BE5" s="84"/>
      <c r="BF5" s="84"/>
      <c r="BG5" s="84"/>
      <c r="BH5" s="84"/>
      <c r="BI5" s="84"/>
    </row>
    <row r="6" customFormat="false" ht="13.4" hidden="false" customHeight="true" outlineLevel="0" collapsed="false">
      <c r="A6" s="89" t="s">
        <v>4</v>
      </c>
      <c r="B6" s="89"/>
      <c r="C6" s="89"/>
      <c r="D6" s="89"/>
      <c r="E6" s="22"/>
      <c r="F6" s="89" t="s">
        <v>5</v>
      </c>
      <c r="G6" s="89"/>
      <c r="H6" s="89"/>
      <c r="I6" s="89"/>
      <c r="J6" s="89"/>
      <c r="K6" s="89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</row>
    <row r="7" customFormat="false" ht="13.4" hidden="false" customHeight="true" outlineLevel="0" collapsed="false">
      <c r="A7" s="91" t="s">
        <v>6</v>
      </c>
      <c r="B7" s="91" t="s">
        <v>7</v>
      </c>
      <c r="C7" s="91" t="s">
        <v>8</v>
      </c>
      <c r="D7" s="91" t="s">
        <v>9</v>
      </c>
      <c r="E7" s="17"/>
      <c r="F7" s="91" t="s">
        <v>6</v>
      </c>
      <c r="G7" s="91" t="s">
        <v>7</v>
      </c>
      <c r="H7" s="91" t="s">
        <v>8</v>
      </c>
      <c r="I7" s="91" t="s">
        <v>9</v>
      </c>
      <c r="J7" s="92"/>
      <c r="K7" s="92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</row>
    <row r="8" customFormat="false" ht="13.4" hidden="false" customHeight="true" outlineLevel="0" collapsed="false">
      <c r="A8" s="93" t="n">
        <f aca="false">Accion_Formativa_1!$B$8</f>
        <v>0</v>
      </c>
      <c r="B8" s="93" t="n">
        <f aca="false">Accion_Formativa_1!$C$8</f>
        <v>0</v>
      </c>
      <c r="C8" s="93" t="n">
        <f aca="false">Accion_Formativa_1!$D$8</f>
        <v>0</v>
      </c>
      <c r="D8" s="93" t="n">
        <f aca="false">Accion_Formativa_1!$E$8</f>
        <v>0</v>
      </c>
      <c r="E8" s="17"/>
      <c r="F8" s="93" t="n">
        <f aca="false">Accion_Formativa_1!$G$8</f>
        <v>0</v>
      </c>
      <c r="G8" s="93" t="n">
        <f aca="false">Accion_Formativa_1!$H$8</f>
        <v>0</v>
      </c>
      <c r="H8" s="93" t="n">
        <f aca="false">Accion_Formativa_1!$I$8</f>
        <v>0</v>
      </c>
      <c r="I8" s="93" t="n">
        <f aca="false">Accion_Formativa_1!$K$8</f>
        <v>0</v>
      </c>
      <c r="J8" s="92"/>
      <c r="K8" s="92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</row>
    <row r="9" customFormat="false" ht="20.1" hidden="false" customHeight="true" outlineLevel="0" collapsed="false">
      <c r="A9" s="91" t="s">
        <v>57</v>
      </c>
      <c r="B9" s="94" t="s">
        <v>58</v>
      </c>
      <c r="C9" s="94"/>
      <c r="D9" s="94"/>
      <c r="E9" s="17"/>
      <c r="F9" s="95"/>
      <c r="G9" s="95"/>
      <c r="H9" s="78"/>
      <c r="I9" s="78"/>
      <c r="J9" s="92"/>
      <c r="K9" s="92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</row>
    <row r="10" customFormat="false" ht="14" hidden="false" customHeight="true" outlineLevel="0" collapsed="false">
      <c r="A10" s="96" t="s">
        <v>59</v>
      </c>
      <c r="B10" s="96"/>
      <c r="C10" s="96"/>
      <c r="D10" s="96"/>
      <c r="E10" s="96"/>
      <c r="F10" s="96"/>
      <c r="G10" s="96"/>
      <c r="H10" s="96"/>
      <c r="I10" s="96"/>
      <c r="J10" s="96"/>
      <c r="K10" s="97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</row>
    <row r="11" customFormat="false" ht="47.75" hidden="false" customHeight="true" outlineLevel="0" collapsed="false">
      <c r="A11" s="99" t="s">
        <v>25</v>
      </c>
      <c r="B11" s="99" t="s">
        <v>60</v>
      </c>
      <c r="C11" s="99" t="s">
        <v>61</v>
      </c>
      <c r="D11" s="99" t="s">
        <v>62</v>
      </c>
      <c r="E11" s="99" t="s">
        <v>63</v>
      </c>
      <c r="F11" s="99" t="s">
        <v>64</v>
      </c>
      <c r="G11" s="99" t="s">
        <v>65</v>
      </c>
      <c r="H11" s="99" t="s">
        <v>66</v>
      </c>
      <c r="I11" s="99" t="s">
        <v>67</v>
      </c>
      <c r="J11" s="99" t="s">
        <v>68</v>
      </c>
      <c r="K11" s="99" t="s">
        <v>69</v>
      </c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</row>
    <row r="12" customFormat="false" ht="17.15" hidden="false" customHeight="true" outlineLevel="0" collapsed="false">
      <c r="A12" s="102"/>
      <c r="B12" s="102"/>
      <c r="C12" s="103"/>
      <c r="D12" s="103"/>
      <c r="E12" s="102"/>
      <c r="F12" s="103"/>
      <c r="G12" s="104"/>
      <c r="H12" s="103"/>
      <c r="I12" s="104"/>
      <c r="J12" s="103"/>
      <c r="K12" s="105" t="n">
        <v>0.7</v>
      </c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1"/>
      <c r="BA12" s="101"/>
      <c r="BB12" s="101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</row>
    <row r="13" customFormat="false" ht="12.8" hidden="false" customHeight="false" outlineLevel="0" collapsed="false">
      <c r="A13" s="106" t="n">
        <v>1</v>
      </c>
      <c r="B13" s="93" t="n">
        <f aca="false">Accion_Formativa_1!$C$10</f>
        <v>0</v>
      </c>
      <c r="C13" s="107" t="n">
        <f aca="false">Accion_Formativa_1!$C$11</f>
        <v>0</v>
      </c>
      <c r="D13" s="107" t="n">
        <f aca="false">Accion_Formativa_1!$C$12</f>
        <v>0</v>
      </c>
      <c r="E13" s="108" t="n">
        <f aca="false">Accion_Formativa_1!$C$14</f>
        <v>0</v>
      </c>
      <c r="F13" s="108" t="n">
        <f aca="false">Accion_Formativa_1!$I$72</f>
        <v>0</v>
      </c>
      <c r="G13" s="109" t="s">
        <v>70</v>
      </c>
      <c r="H13" s="108" t="n">
        <f aca="false">Accion_Formativa_1!$L$72</f>
        <v>0</v>
      </c>
      <c r="I13" s="110" t="s">
        <v>71</v>
      </c>
      <c r="J13" s="111" t="n">
        <f aca="false">((F13*G13)+(H13*I13))</f>
        <v>0</v>
      </c>
      <c r="K13" s="112" t="n">
        <f aca="false">J13*$K$12</f>
        <v>0</v>
      </c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customFormat="false" ht="12.8" hidden="false" customHeight="false" outlineLevel="0" collapsed="false">
      <c r="A14" s="106" t="n">
        <v>2</v>
      </c>
      <c r="B14" s="93" t="n">
        <f aca="false">Accion_Formativa_2!$C$10</f>
        <v>0</v>
      </c>
      <c r="C14" s="107" t="n">
        <f aca="false">Accion_Formativa_2!$C$11</f>
        <v>0</v>
      </c>
      <c r="D14" s="107" t="n">
        <f aca="false">Accion_Formativa_2!$C$12</f>
        <v>0</v>
      </c>
      <c r="E14" s="108" t="n">
        <f aca="false">Accion_Formativa_2!$C$14</f>
        <v>0</v>
      </c>
      <c r="F14" s="108" t="n">
        <f aca="false">Accion_Formativa_1!$I$72</f>
        <v>0</v>
      </c>
      <c r="G14" s="109" t="s">
        <v>70</v>
      </c>
      <c r="H14" s="108" t="n">
        <f aca="false">Accion_Formativa_1!$L$72</f>
        <v>0</v>
      </c>
      <c r="I14" s="110" t="s">
        <v>71</v>
      </c>
      <c r="J14" s="111" t="n">
        <f aca="false">((F14*G14)+(H14*I14))</f>
        <v>0</v>
      </c>
      <c r="K14" s="112" t="n">
        <f aca="false">J14*$K$12</f>
        <v>0</v>
      </c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</row>
    <row r="15" customFormat="false" ht="12.8" hidden="false" customHeight="false" outlineLevel="0" collapsed="false">
      <c r="A15" s="106" t="n">
        <v>3</v>
      </c>
      <c r="B15" s="93" t="n">
        <f aca="false">Accion_Formativa_3!$C$10</f>
        <v>0</v>
      </c>
      <c r="C15" s="107" t="n">
        <f aca="false">Accion_Formativa_3!$C$11</f>
        <v>0</v>
      </c>
      <c r="D15" s="107" t="n">
        <f aca="false">Accion_Formativa_3!$C$12</f>
        <v>0</v>
      </c>
      <c r="E15" s="108" t="n">
        <f aca="false">Accion_Formativa_3!$C$14</f>
        <v>0</v>
      </c>
      <c r="F15" s="108" t="n">
        <f aca="false">Accion_Formativa_1!$I$72</f>
        <v>0</v>
      </c>
      <c r="G15" s="109" t="s">
        <v>70</v>
      </c>
      <c r="H15" s="108" t="n">
        <f aca="false">Accion_Formativa_1!$L$72</f>
        <v>0</v>
      </c>
      <c r="I15" s="110" t="s">
        <v>71</v>
      </c>
      <c r="J15" s="111" t="n">
        <f aca="false">((F15*G15)+(H15*I15))</f>
        <v>0</v>
      </c>
      <c r="K15" s="112" t="n">
        <f aca="false">J15*$K$12</f>
        <v>0</v>
      </c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</row>
    <row r="16" customFormat="false" ht="12.8" hidden="false" customHeight="false" outlineLevel="0" collapsed="false">
      <c r="A16" s="99" t="s">
        <v>39</v>
      </c>
      <c r="B16" s="114"/>
      <c r="C16" s="114"/>
      <c r="D16" s="114"/>
      <c r="E16" s="114"/>
      <c r="F16" s="114" t="n">
        <f aca="false">SUM(F13:F15)</f>
        <v>0</v>
      </c>
      <c r="G16" s="114"/>
      <c r="H16" s="114" t="n">
        <f aca="false">SUM(H13:H15)</f>
        <v>0</v>
      </c>
      <c r="I16" s="114"/>
      <c r="J16" s="115" t="n">
        <f aca="false">SUM(J13:J15)</f>
        <v>0</v>
      </c>
      <c r="K16" s="115" t="n">
        <f aca="false">SUM(K13:K15)</f>
        <v>0</v>
      </c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</row>
    <row r="17" customFormat="false" ht="12.8" hidden="false" customHeight="false" outlineLevel="0" collapsed="false">
      <c r="A17" s="99"/>
      <c r="B17" s="99"/>
      <c r="C17" s="99"/>
      <c r="D17" s="99"/>
      <c r="E17" s="99"/>
      <c r="F17" s="99"/>
      <c r="G17" s="99"/>
      <c r="H17" s="99"/>
      <c r="I17" s="99"/>
      <c r="J17" s="99"/>
      <c r="K17" s="99" t="s">
        <v>72</v>
      </c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</row>
    <row r="18" customFormat="false" ht="57.45" hidden="false" customHeight="true" outlineLevel="0" collapsed="false">
      <c r="A18" s="117" t="s">
        <v>49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</row>
  </sheetData>
  <mergeCells count="11">
    <mergeCell ref="A2:K2"/>
    <mergeCell ref="A3:K3"/>
    <mergeCell ref="A4:K4"/>
    <mergeCell ref="A5:K5"/>
    <mergeCell ref="A6:D6"/>
    <mergeCell ref="F6:K6"/>
    <mergeCell ref="J7:K9"/>
    <mergeCell ref="B9:D9"/>
    <mergeCell ref="A10:J10"/>
    <mergeCell ref="A17:J17"/>
    <mergeCell ref="A18:K18"/>
  </mergeCells>
  <dataValidations count="1">
    <dataValidation allowBlank="true" errorStyle="stop" operator="equal" showDropDown="false" showErrorMessage="true" showInputMessage="false" sqref="B9" type="list">
      <formula1>"Grande empresa,Mediana empresa,Pequena empresa ou microempresa"</formula1>
      <formula2>0</formula2>
    </dataValidation>
  </dataValidations>
  <printOptions headings="false" gridLines="false" gridLinesSet="true" horizontalCentered="false" verticalCentered="false"/>
  <pageMargins left="0.590277777777778" right="0.590277777777778" top="0.39375" bottom="0.590277777777778" header="0.511811023622047" footer="0.511811023622047"/>
  <pageSetup paperSize="9" scale="8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2242</TotalTime>
  <Application>LibreOffice/24.2.7.2$Windows_X86_64 LibreOffice_project/ee3885777aa7032db5a9b65deec9457448a91162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2022-12-13T13:15:44Z</dcterms:created>
  <dc:creator>Daniel Ferrín Ares</dc:creator>
  <dc:description/>
  <dc:language>es-ES</dc:language>
  <cp:lastModifiedBy/>
  <cp:lastPrinted>2023-07-17T14:14:55Z</cp:lastPrinted>
  <dcterms:modified xsi:type="dcterms:W3CDTF">2026-02-19T14:29:26Z</dcterms:modified>
  <cp:revision>244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