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4EA50407-7381-499D-BC5A-19C4660E951F}" xr6:coauthVersionLast="36" xr6:coauthVersionMax="36" xr10:uidLastSave="{00000000-0000-0000-0000-000000000000}"/>
  <bookViews>
    <workbookView xWindow="-32160" yWindow="1785" windowWidth="28800" windowHeight="15195" tabRatio="500" xr2:uid="{00000000-000D-0000-FFFF-FFFF00000000}"/>
  </bookViews>
  <sheets>
    <sheet name="LIÑA 1 CUSTO SALARIAL" sheetId="1" r:id="rId1"/>
    <sheet name="desplegables" sheetId="2" r:id="rId2"/>
  </sheets>
  <definedNames>
    <definedName name="_xlnm.Print_Area" localSheetId="0">'LIÑA 1 CUSTO SALARIAL'!$A$1:$J$34</definedName>
    <definedName name="SUBCEE_Datos1">'LIÑA 1 CUSTO SALARIAL'!$A$12:$H$25</definedName>
    <definedName name="SUBCEE_DatosTotales">'LIÑA 1 CUSTO SALARIAL'!$H$26</definedName>
    <definedName name="_xlnm.Print_Titles" localSheetId="0">'LIÑA 1 CUSTO SALARIAL'!$1:$11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1" l="1"/>
  <c r="I10" i="1"/>
  <c r="G12" i="1"/>
  <c r="H12" i="1" l="1"/>
  <c r="G17" i="1"/>
  <c r="H17" i="1" s="1"/>
  <c r="H25" i="1"/>
  <c r="H13" i="1"/>
  <c r="H14" i="1"/>
  <c r="H15" i="1"/>
  <c r="H16" i="1"/>
  <c r="H18" i="1"/>
  <c r="H19" i="1"/>
  <c r="H20" i="1"/>
  <c r="H21" i="1"/>
  <c r="H22" i="1"/>
  <c r="H23" i="1"/>
  <c r="H24" i="1"/>
  <c r="H26" i="1" l="1"/>
  <c r="G25" i="1"/>
  <c r="G24" i="1"/>
  <c r="G23" i="1"/>
  <c r="G22" i="1"/>
  <c r="G21" i="1"/>
  <c r="G20" i="1"/>
  <c r="G19" i="1"/>
  <c r="G18" i="1"/>
  <c r="G16" i="1"/>
  <c r="G15" i="1"/>
  <c r="G14" i="1"/>
  <c r="G13" i="1"/>
</calcChain>
</file>

<file path=xl/sharedStrings.xml><?xml version="1.0" encoding="utf-8"?>
<sst xmlns="http://schemas.openxmlformats.org/spreadsheetml/2006/main" count="38" uniqueCount="38">
  <si>
    <t>v. 2025.01</t>
  </si>
  <si>
    <t>RELACIÓN DE POSTOS DE TRABALLO</t>
  </si>
  <si>
    <t xml:space="preserve">Programa III. Programa de axudas para o mantemento do custe salarial das persoas con discapacidade nos centros especiais de emprego </t>
  </si>
  <si>
    <t xml:space="preserve">CEE SOLICITANTE: </t>
  </si>
  <si>
    <t xml:space="preserve">PROCEDEMENTO: </t>
  </si>
  <si>
    <t>TR341M</t>
  </si>
  <si>
    <t>DNI/NIF:</t>
  </si>
  <si>
    <t xml:space="preserve">EXPEDIENTE Nº: </t>
  </si>
  <si>
    <t>Nome da persoa representante:</t>
  </si>
  <si>
    <t xml:space="preserve">CENTRO DE TRABALLO (Enderezo): </t>
  </si>
  <si>
    <t xml:space="preserve">CONCELLO: </t>
  </si>
  <si>
    <t>*As celas con este formato conteñen valores despregables</t>
  </si>
  <si>
    <t>Nº</t>
  </si>
  <si>
    <t>% XORNADA POSTO</t>
  </si>
  <si>
    <t>Nº DE MESES POLO QUE SE VAI 
A CONTRATAR A PERSOA</t>
  </si>
  <si>
    <t>DISCAPACIDADE</t>
  </si>
  <si>
    <t>TOTAL % DEL SMI</t>
  </si>
  <si>
    <t>TIPO (1)</t>
  </si>
  <si>
    <t>GRAO</t>
  </si>
  <si>
    <t>TOTAL</t>
  </si>
  <si>
    <t>Lugar e data:</t>
  </si>
  <si>
    <t xml:space="preserve">SINATURA DA PERSOA SOLICITANTE/ REPRESENTANTE </t>
  </si>
  <si>
    <t>escoller circunstancia</t>
  </si>
  <si>
    <t>tipo de discapacidade</t>
  </si>
  <si>
    <t>elixir si/non</t>
  </si>
  <si>
    <t>SI</t>
  </si>
  <si>
    <t>F</t>
  </si>
  <si>
    <t>NON</t>
  </si>
  <si>
    <t>S</t>
  </si>
  <si>
    <t>PC</t>
  </si>
  <si>
    <t>I</t>
  </si>
  <si>
    <t>EM</t>
  </si>
  <si>
    <t>(F) Física, (S) sensorial , (P) psíquica(cando non ten unha caualificación máis específica), (PC) Parálise cerebral, (I) intelectual, (EM) Enfermidade mental,   (ER) Enfermidades raras</t>
  </si>
  <si>
    <r>
      <t xml:space="preserve">SMI 2025: </t>
    </r>
    <r>
      <rPr>
        <sz val="10"/>
        <color rgb="FFFF0000"/>
        <rFont val="Arial Narrow"/>
        <family val="2"/>
      </rPr>
      <t>1184,00</t>
    </r>
    <r>
      <rPr>
        <sz val="10"/>
        <color rgb="FF000000"/>
        <rFont val="Arial Narrow"/>
        <family val="2"/>
        <charset val="1"/>
      </rPr>
      <t xml:space="preserve"> extra Prorroteada: </t>
    </r>
    <r>
      <rPr>
        <sz val="10"/>
        <color rgb="FFFF0000"/>
        <rFont val="Arial Narrow"/>
        <family val="2"/>
      </rPr>
      <t>197,33</t>
    </r>
  </si>
  <si>
    <r>
      <t>(1) TIPO DE DISCAPACIDADE:</t>
    </r>
    <r>
      <rPr>
        <sz val="11"/>
        <color rgb="FF1003BD"/>
        <rFont val="Arial Narrow"/>
        <family val="2"/>
        <charset val="1"/>
      </rPr>
      <t xml:space="preserve"> (F) Física, (S) sensorial (PC) Parálise cerebral, (I) intelectual, (EM) Enfermidade mental  </t>
    </r>
  </si>
  <si>
    <r>
      <t xml:space="preserve">SMI 2026: </t>
    </r>
    <r>
      <rPr>
        <sz val="10"/>
        <color rgb="FFFF0000"/>
        <rFont val="Arial Narrow"/>
        <family val="2"/>
      </rPr>
      <t>1221,00</t>
    </r>
    <r>
      <rPr>
        <sz val="10"/>
        <color rgb="FF000000"/>
        <rFont val="Arial Narrow"/>
        <family val="2"/>
        <charset val="1"/>
      </rPr>
      <t xml:space="preserve"> extra Prorroteada: </t>
    </r>
    <r>
      <rPr>
        <sz val="10"/>
        <color rgb="FFFF0000"/>
        <rFont val="Arial Narrow"/>
        <family val="2"/>
      </rPr>
      <t>203,50</t>
    </r>
  </si>
  <si>
    <t>Axuda para financiar os custos salariais durante o período subvencionable do 1 de outubro de 2025 ata o 30 de setembro do 2026.</t>
  </si>
  <si>
    <t>% SMI
TRABALLADORES ARTIGO 3.2 
65% 
RESTO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</si>
</sst>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 %"/>
    <numFmt numFmtId="165" formatCode="0.00\ %"/>
  </numFmts>
  <fonts count="24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b/>
      <sz val="11"/>
      <color rgb="FF000000"/>
      <name val="Xunta Sans"/>
      <family val="3"/>
      <charset val="1"/>
    </font>
    <font>
      <b/>
      <sz val="11"/>
      <color rgb="FF000000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1"/>
      <color rgb="FFFF0000"/>
      <name val="Arial Narrow"/>
      <family val="2"/>
      <charset val="1"/>
    </font>
    <font>
      <sz val="11"/>
      <color rgb="FF1003BD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theme="4" tint="-0.499984740745262"/>
      <name val="Arial Narrow"/>
      <family val="2"/>
      <charset val="1"/>
    </font>
    <font>
      <sz val="10"/>
      <color theme="0"/>
      <name val="Arial Narrow"/>
      <family val="2"/>
      <charset val="1"/>
    </font>
    <font>
      <sz val="10"/>
      <color rgb="FF000000"/>
      <name val="Calibri"/>
      <family val="2"/>
      <charset val="1"/>
    </font>
    <font>
      <sz val="10"/>
      <color rgb="FF1003BD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Arial Narrow"/>
      <family val="2"/>
      <charset val="1"/>
    </font>
    <font>
      <sz val="10"/>
      <color rgb="FFFF0000"/>
      <name val="Arial Narrow"/>
      <family val="2"/>
      <charset val="1"/>
    </font>
    <font>
      <sz val="10"/>
      <color rgb="FFFF0000"/>
      <name val="Arial Narrow"/>
      <family val="2"/>
    </font>
    <font>
      <sz val="11"/>
      <color theme="0"/>
      <name val="Arial Narrow"/>
      <family val="2"/>
      <charset val="1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A7C0DE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95B3D7"/>
      </patternFill>
    </fill>
    <fill>
      <patternFill patternType="solid">
        <fgColor rgb="FFDCE6F2"/>
        <bgColor rgb="FFCCFFFF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A6A6A6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6A6A6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8" fillId="0" borderId="0" applyBorder="0" applyProtection="0"/>
  </cellStyleXfs>
  <cellXfs count="64">
    <xf numFmtId="0" fontId="0" fillId="0" borderId="0" xfId="0"/>
    <xf numFmtId="0" fontId="11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0" fillId="0" borderId="0" xfId="0" applyAlignment="1">
      <alignment vertical="center"/>
    </xf>
    <xf numFmtId="0" fontId="6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2" fillId="4" borderId="8" xfId="0" applyFont="1" applyFill="1" applyBorder="1" applyAlignment="1">
      <alignment horizontal="center" vertical="center" wrapText="1"/>
    </xf>
    <xf numFmtId="4" fontId="13" fillId="0" borderId="0" xfId="0" applyNumberFormat="1" applyFont="1"/>
    <xf numFmtId="0" fontId="11" fillId="0" borderId="0" xfId="0" applyFont="1"/>
    <xf numFmtId="0" fontId="14" fillId="0" borderId="0" xfId="0" applyFont="1"/>
    <xf numFmtId="0" fontId="15" fillId="4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8" xfId="1" applyNumberFormat="1" applyFont="1" applyBorder="1" applyAlignment="1" applyProtection="1">
      <alignment horizontal="left" vertical="center" wrapText="1"/>
      <protection locked="0"/>
    </xf>
    <xf numFmtId="165" fontId="1" fillId="0" borderId="8" xfId="1" applyNumberFormat="1" applyFont="1" applyBorder="1" applyAlignment="1" applyProtection="1">
      <alignment horizontal="center" vertical="center" wrapText="1"/>
      <protection locked="0"/>
    </xf>
    <xf numFmtId="1" fontId="1" fillId="0" borderId="8" xfId="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4" fontId="1" fillId="0" borderId="8" xfId="1" applyFont="1" applyBorder="1" applyAlignment="1" applyProtection="1">
      <alignment horizontal="center" vertical="center" wrapText="1"/>
      <protection locked="0"/>
    </xf>
    <xf numFmtId="164" fontId="1" fillId="0" borderId="10" xfId="1" applyFont="1" applyBorder="1" applyAlignment="1" applyProtection="1">
      <alignment horizontal="center" vertical="center" wrapText="1"/>
    </xf>
    <xf numFmtId="4" fontId="1" fillId="0" borderId="11" xfId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3" borderId="8" xfId="0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" fillId="2" borderId="0" xfId="0" applyFont="1" applyFill="1"/>
    <xf numFmtId="0" fontId="1" fillId="5" borderId="0" xfId="0" applyFont="1" applyFill="1"/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4" fontId="0" fillId="0" borderId="0" xfId="0" applyNumberFormat="1"/>
    <xf numFmtId="0" fontId="19" fillId="0" borderId="0" xfId="0" applyFont="1"/>
    <xf numFmtId="0" fontId="20" fillId="0" borderId="0" xfId="0" applyFont="1"/>
    <xf numFmtId="2" fontId="1" fillId="0" borderId="0" xfId="0" applyNumberFormat="1" applyFont="1"/>
    <xf numFmtId="0" fontId="22" fillId="0" borderId="0" xfId="0" applyFont="1"/>
    <xf numFmtId="4" fontId="23" fillId="0" borderId="0" xfId="0" applyNumberFormat="1" applyFont="1"/>
    <xf numFmtId="4" fontId="1" fillId="0" borderId="0" xfId="0" applyNumberFormat="1" applyFont="1"/>
    <xf numFmtId="3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x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398355</xdr:colOff>
      <xdr:row>30</xdr:row>
      <xdr:rowOff>103965</xdr:rowOff>
    </xdr:from>
    <xdr:to>
      <xdr:col>6</xdr:col>
      <xdr:colOff>753780</xdr:colOff>
      <xdr:row>34</xdr:row>
      <xdr:rowOff>32280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637105" y="7333440"/>
          <a:ext cx="2469975" cy="8712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81720</xdr:rowOff>
    </xdr:from>
    <xdr:to>
      <xdr:col>1</xdr:col>
      <xdr:colOff>1802520</xdr:colOff>
      <xdr:row>4</xdr:row>
      <xdr:rowOff>92520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77080"/>
          <a:ext cx="2406240" cy="686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1057275</xdr:colOff>
      <xdr:row>30</xdr:row>
      <xdr:rowOff>142874</xdr:rowOff>
    </xdr:from>
    <xdr:to>
      <xdr:col>7</xdr:col>
      <xdr:colOff>1295400</xdr:colOff>
      <xdr:row>34</xdr:row>
      <xdr:rowOff>66674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33757C41-A74F-4062-AA0E-0FFA5749E7F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7372349"/>
          <a:ext cx="24003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M37"/>
  <sheetViews>
    <sheetView showGridLines="0" tabSelected="1" zoomScaleNormal="100" workbookViewId="0">
      <selection activeCell="J15" sqref="J15"/>
    </sheetView>
  </sheetViews>
  <sheetFormatPr defaultColWidth="11.5703125" defaultRowHeight="16.5" x14ac:dyDescent="0.3"/>
  <cols>
    <col min="1" max="1" width="8.5703125" customWidth="1"/>
    <col min="2" max="2" width="34.42578125" style="3" customWidth="1"/>
    <col min="3" max="3" width="17" style="3" customWidth="1"/>
    <col min="4" max="4" width="18.5703125" style="3" customWidth="1"/>
    <col min="5" max="5" width="14.42578125" style="3" customWidth="1"/>
    <col min="6" max="6" width="17.28515625" style="3" customWidth="1"/>
    <col min="7" max="7" width="32.42578125" style="3" customWidth="1"/>
    <col min="8" max="8" width="22.42578125" style="3" customWidth="1"/>
    <col min="9" max="9" width="18" style="3" customWidth="1"/>
    <col min="10" max="10" width="15.28515625" style="3" customWidth="1"/>
    <col min="11" max="998" width="11.5703125" style="3"/>
    <col min="999" max="1008" width="8.85546875" customWidth="1"/>
  </cols>
  <sheetData>
    <row r="1" spans="1:1001" ht="39" customHeight="1" x14ac:dyDescent="0.3">
      <c r="A1" s="54" t="s">
        <v>0</v>
      </c>
      <c r="B1" s="54"/>
      <c r="C1" s="55" t="s">
        <v>1</v>
      </c>
      <c r="D1" s="55"/>
      <c r="E1" s="55"/>
      <c r="F1" s="55"/>
      <c r="G1" s="55"/>
      <c r="H1" s="55"/>
      <c r="I1" s="55"/>
      <c r="J1" s="55"/>
      <c r="ALK1" s="3"/>
      <c r="ALL1" s="3"/>
    </row>
    <row r="2" spans="1:1001" x14ac:dyDescent="0.3">
      <c r="A2" s="4"/>
      <c r="B2" s="4"/>
      <c r="C2" s="56" t="s">
        <v>2</v>
      </c>
      <c r="D2" s="56"/>
      <c r="E2" s="56"/>
      <c r="F2" s="56"/>
      <c r="G2" s="56"/>
      <c r="H2" s="56"/>
      <c r="I2" s="56"/>
      <c r="J2" s="56"/>
      <c r="ALK2" s="3"/>
      <c r="ALL2" s="3"/>
      <c r="ALM2" s="3"/>
    </row>
    <row r="3" spans="1:1001" ht="19.5" customHeight="1" x14ac:dyDescent="0.3">
      <c r="A3" s="4"/>
      <c r="B3" s="4"/>
      <c r="C3" s="57" t="s">
        <v>36</v>
      </c>
      <c r="D3" s="57"/>
      <c r="E3" s="57"/>
      <c r="F3" s="57"/>
      <c r="G3" s="57"/>
      <c r="H3" s="57"/>
      <c r="I3" s="57"/>
      <c r="J3" s="57"/>
      <c r="ALK3" s="3"/>
      <c r="ALL3" s="3"/>
      <c r="ALM3" s="3"/>
    </row>
    <row r="4" spans="1:1001" ht="17.25" customHeight="1" x14ac:dyDescent="0.3">
      <c r="A4" s="4"/>
      <c r="B4" s="4"/>
      <c r="C4" s="58" t="s">
        <v>3</v>
      </c>
      <c r="D4" s="58"/>
      <c r="E4" s="59"/>
      <c r="F4" s="59"/>
      <c r="G4" s="59"/>
      <c r="H4" s="59"/>
      <c r="I4" s="5" t="s">
        <v>4</v>
      </c>
      <c r="J4" s="6" t="s">
        <v>5</v>
      </c>
      <c r="ALK4" s="3"/>
      <c r="ALL4" s="3"/>
      <c r="ALM4" s="3"/>
    </row>
    <row r="5" spans="1:1001" x14ac:dyDescent="0.3">
      <c r="A5" s="4"/>
      <c r="B5" s="4"/>
      <c r="C5" s="58" t="s">
        <v>6</v>
      </c>
      <c r="D5" s="58"/>
      <c r="E5" s="59"/>
      <c r="F5" s="59"/>
      <c r="G5" s="59"/>
      <c r="H5" s="59"/>
      <c r="I5" s="7" t="s">
        <v>7</v>
      </c>
      <c r="J5" s="8"/>
      <c r="ALK5" s="3"/>
      <c r="ALL5" s="3"/>
      <c r="ALM5" s="3"/>
    </row>
    <row r="6" spans="1:1001" ht="16.5" customHeight="1" x14ac:dyDescent="0.3">
      <c r="A6" s="4"/>
      <c r="B6" s="4"/>
      <c r="C6" s="58" t="s">
        <v>8</v>
      </c>
      <c r="D6" s="58"/>
      <c r="E6" s="60"/>
      <c r="F6" s="60"/>
      <c r="G6" s="60"/>
      <c r="H6" s="60"/>
      <c r="I6" s="60"/>
      <c r="J6" s="60"/>
      <c r="ALK6" s="3"/>
      <c r="ALL6" s="3"/>
      <c r="ALM6" s="3"/>
    </row>
    <row r="7" spans="1:1001" x14ac:dyDescent="0.3">
      <c r="A7" s="9"/>
      <c r="B7" s="10"/>
      <c r="C7" s="58" t="s">
        <v>9</v>
      </c>
      <c r="D7" s="58"/>
      <c r="E7" s="59"/>
      <c r="F7" s="59"/>
      <c r="G7" s="59"/>
      <c r="H7" s="59"/>
      <c r="I7" s="7" t="s">
        <v>10</v>
      </c>
      <c r="J7" s="2"/>
      <c r="ALK7" s="3"/>
      <c r="ALL7" s="3"/>
      <c r="ALM7" s="3"/>
    </row>
    <row r="8" spans="1:1001" x14ac:dyDescent="0.3">
      <c r="A8" s="11" t="s">
        <v>11</v>
      </c>
      <c r="B8" s="12"/>
      <c r="C8" s="13"/>
      <c r="D8" s="13"/>
      <c r="E8" s="14"/>
      <c r="F8" s="14"/>
      <c r="G8" s="14"/>
      <c r="H8" s="14"/>
      <c r="I8" s="14"/>
      <c r="J8" s="14"/>
      <c r="ALK8" s="3"/>
      <c r="ALL8" s="3"/>
      <c r="ALM8" s="3"/>
    </row>
    <row r="9" spans="1:1001" ht="58.5" customHeight="1" x14ac:dyDescent="0.3">
      <c r="A9" s="63" t="s">
        <v>12</v>
      </c>
      <c r="B9" s="63" t="s">
        <v>13</v>
      </c>
      <c r="C9" s="63" t="s">
        <v>14</v>
      </c>
      <c r="D9" s="63"/>
      <c r="E9" s="63" t="s">
        <v>15</v>
      </c>
      <c r="F9" s="63"/>
      <c r="G9" s="15" t="s">
        <v>37</v>
      </c>
      <c r="H9" s="63" t="s">
        <v>16</v>
      </c>
      <c r="I9" s="50"/>
      <c r="J9" s="47"/>
    </row>
    <row r="10" spans="1:1001" s="17" customFormat="1" ht="27.75" customHeight="1" x14ac:dyDescent="0.2">
      <c r="A10" s="63"/>
      <c r="B10" s="63"/>
      <c r="C10" s="63"/>
      <c r="D10" s="63"/>
      <c r="E10" s="63"/>
      <c r="F10" s="63"/>
      <c r="G10" s="20" t="s">
        <v>33</v>
      </c>
      <c r="H10" s="63"/>
      <c r="I10" s="16">
        <f>1184+197.33</f>
        <v>1381.33</v>
      </c>
      <c r="J10" s="48"/>
      <c r="ALB10" s="18"/>
      <c r="ALC10" s="18"/>
      <c r="ALD10" s="18"/>
      <c r="ALE10" s="18"/>
      <c r="ALF10" s="18"/>
      <c r="ALG10" s="18"/>
      <c r="ALH10" s="18"/>
      <c r="ALI10" s="18"/>
    </row>
    <row r="11" spans="1:1001" ht="27.75" customHeight="1" x14ac:dyDescent="0.3">
      <c r="A11" s="63"/>
      <c r="B11" s="63"/>
      <c r="C11" s="1">
        <v>2025</v>
      </c>
      <c r="D11" s="1">
        <v>2026</v>
      </c>
      <c r="E11" s="19" t="s">
        <v>17</v>
      </c>
      <c r="F11" s="1" t="s">
        <v>18</v>
      </c>
      <c r="G11" s="20" t="s">
        <v>35</v>
      </c>
      <c r="H11" s="63"/>
      <c r="I11" s="16">
        <f>1221+203.5</f>
        <v>1424.5</v>
      </c>
      <c r="J11" s="47"/>
    </row>
    <row r="12" spans="1:1001" x14ac:dyDescent="0.3">
      <c r="A12" s="21"/>
      <c r="B12" s="22"/>
      <c r="C12" s="23"/>
      <c r="D12" s="23"/>
      <c r="E12" s="24"/>
      <c r="F12" s="25"/>
      <c r="G12" s="26">
        <f t="shared" ref="G12:G25" si="0">IF(ISBLANK(E12),0%,IF(F12&lt;33%,0,IF(AND(E12="F",F12&lt;65%),50%,IF(AND(E12="s",F12&lt;65%),50%,65%))))</f>
        <v>0</v>
      </c>
      <c r="H12" s="27">
        <f>($I$10*C12*G12*B12+ROUND($I$11*G12*B12,2)*D12)*A12</f>
        <v>0</v>
      </c>
      <c r="I12" s="47"/>
      <c r="L12" s="49"/>
      <c r="M12" s="51"/>
    </row>
    <row r="13" spans="1:1001" x14ac:dyDescent="0.3">
      <c r="A13" s="21"/>
      <c r="B13" s="22"/>
      <c r="C13" s="23"/>
      <c r="D13" s="23"/>
      <c r="E13" s="24"/>
      <c r="F13" s="25"/>
      <c r="G13" s="26">
        <f t="shared" si="0"/>
        <v>0</v>
      </c>
      <c r="H13" s="27">
        <f t="shared" ref="H13:H24" si="1">($I$10*C13*G13*B13+ROUND($I$11*G13*B13,2)*D13)*A13</f>
        <v>0</v>
      </c>
      <c r="L13" s="53"/>
      <c r="M13" s="52"/>
    </row>
    <row r="14" spans="1:1001" x14ac:dyDescent="0.3">
      <c r="A14" s="21"/>
      <c r="B14" s="22"/>
      <c r="C14" s="23"/>
      <c r="D14" s="23"/>
      <c r="E14" s="24"/>
      <c r="F14" s="25"/>
      <c r="G14" s="26">
        <f t="shared" si="0"/>
        <v>0</v>
      </c>
      <c r="H14" s="27">
        <f t="shared" si="1"/>
        <v>0</v>
      </c>
      <c r="ALK14" s="3"/>
      <c r="ALL14" s="3"/>
    </row>
    <row r="15" spans="1:1001" x14ac:dyDescent="0.3">
      <c r="A15" s="21"/>
      <c r="B15" s="22"/>
      <c r="C15" s="23"/>
      <c r="D15" s="23"/>
      <c r="E15" s="24"/>
      <c r="F15" s="25"/>
      <c r="G15" s="26">
        <f t="shared" si="0"/>
        <v>0</v>
      </c>
      <c r="H15" s="27">
        <f t="shared" si="1"/>
        <v>0</v>
      </c>
      <c r="L15" s="52"/>
      <c r="M15" s="52"/>
      <c r="ALK15" s="3"/>
      <c r="ALL15" s="3"/>
    </row>
    <row r="16" spans="1:1001" x14ac:dyDescent="0.3">
      <c r="A16" s="21"/>
      <c r="B16" s="22"/>
      <c r="C16" s="23"/>
      <c r="D16" s="23"/>
      <c r="E16" s="24"/>
      <c r="F16" s="25"/>
      <c r="G16" s="26">
        <f t="shared" si="0"/>
        <v>0</v>
      </c>
      <c r="H16" s="27">
        <f t="shared" si="1"/>
        <v>0</v>
      </c>
      <c r="ALK16" s="3"/>
      <c r="ALL16" s="3"/>
    </row>
    <row r="17" spans="1:1000" x14ac:dyDescent="0.3">
      <c r="A17" s="21"/>
      <c r="B17" s="22"/>
      <c r="C17" s="23"/>
      <c r="D17" s="23"/>
      <c r="E17" s="24"/>
      <c r="F17" s="25"/>
      <c r="G17" s="26">
        <f>IF(ISBLANK(E17),0%,IF(F17&lt;33%,0,IF(AND(E17="F",F17&lt;65%),50%,IF(AND(E17="s",F17&lt;65%),50%,65%))))</f>
        <v>0</v>
      </c>
      <c r="H17" s="27">
        <f>($I$10*C17*G17*B17+ROUND($I$11*G17*B17,2)*D17)*A17</f>
        <v>0</v>
      </c>
      <c r="ALK17" s="3"/>
      <c r="ALL17" s="3"/>
    </row>
    <row r="18" spans="1:1000" x14ac:dyDescent="0.3">
      <c r="A18" s="21"/>
      <c r="B18" s="22"/>
      <c r="C18" s="23"/>
      <c r="D18" s="23"/>
      <c r="E18" s="24"/>
      <c r="F18" s="25"/>
      <c r="G18" s="26">
        <f t="shared" si="0"/>
        <v>0</v>
      </c>
      <c r="H18" s="27">
        <f t="shared" si="1"/>
        <v>0</v>
      </c>
      <c r="ALK18" s="3"/>
      <c r="ALL18" s="3"/>
    </row>
    <row r="19" spans="1:1000" x14ac:dyDescent="0.3">
      <c r="A19" s="21"/>
      <c r="B19" s="22"/>
      <c r="C19" s="23"/>
      <c r="D19" s="23"/>
      <c r="E19" s="24"/>
      <c r="F19" s="25"/>
      <c r="G19" s="26">
        <f t="shared" si="0"/>
        <v>0</v>
      </c>
      <c r="H19" s="27">
        <f t="shared" si="1"/>
        <v>0</v>
      </c>
      <c r="ALK19" s="3"/>
      <c r="ALL19" s="3"/>
    </row>
    <row r="20" spans="1:1000" x14ac:dyDescent="0.3">
      <c r="A20" s="21"/>
      <c r="B20" s="22"/>
      <c r="C20" s="23"/>
      <c r="D20" s="23"/>
      <c r="E20" s="24"/>
      <c r="F20" s="25"/>
      <c r="G20" s="26">
        <f t="shared" si="0"/>
        <v>0</v>
      </c>
      <c r="H20" s="27">
        <f t="shared" si="1"/>
        <v>0</v>
      </c>
      <c r="ALK20" s="3"/>
      <c r="ALL20" s="3"/>
    </row>
    <row r="21" spans="1:1000" x14ac:dyDescent="0.3">
      <c r="A21" s="21"/>
      <c r="B21" s="22"/>
      <c r="C21" s="23"/>
      <c r="D21" s="23"/>
      <c r="E21" s="24"/>
      <c r="F21" s="25"/>
      <c r="G21" s="26">
        <f t="shared" si="0"/>
        <v>0</v>
      </c>
      <c r="H21" s="27">
        <f t="shared" si="1"/>
        <v>0</v>
      </c>
      <c r="ALK21" s="3"/>
      <c r="ALL21" s="3"/>
    </row>
    <row r="22" spans="1:1000" x14ac:dyDescent="0.3">
      <c r="A22" s="21"/>
      <c r="B22" s="22"/>
      <c r="C22" s="23"/>
      <c r="D22" s="23"/>
      <c r="E22" s="24"/>
      <c r="F22" s="25"/>
      <c r="G22" s="26">
        <f t="shared" si="0"/>
        <v>0</v>
      </c>
      <c r="H22" s="27">
        <f t="shared" si="1"/>
        <v>0</v>
      </c>
      <c r="ALK22" s="3"/>
      <c r="ALL22" s="3"/>
    </row>
    <row r="23" spans="1:1000" x14ac:dyDescent="0.3">
      <c r="A23" s="21"/>
      <c r="B23" s="22"/>
      <c r="C23" s="23"/>
      <c r="D23" s="23"/>
      <c r="E23" s="24"/>
      <c r="F23" s="25"/>
      <c r="G23" s="26">
        <f t="shared" si="0"/>
        <v>0</v>
      </c>
      <c r="H23" s="27">
        <f t="shared" si="1"/>
        <v>0</v>
      </c>
      <c r="ALK23" s="3"/>
      <c r="ALL23" s="3"/>
    </row>
    <row r="24" spans="1:1000" x14ac:dyDescent="0.3">
      <c r="A24" s="21"/>
      <c r="B24" s="22"/>
      <c r="C24" s="23"/>
      <c r="D24" s="23"/>
      <c r="E24" s="24"/>
      <c r="F24" s="25"/>
      <c r="G24" s="26">
        <f t="shared" si="0"/>
        <v>0</v>
      </c>
      <c r="H24" s="27">
        <f t="shared" si="1"/>
        <v>0</v>
      </c>
      <c r="ALK24" s="3"/>
      <c r="ALL24" s="3"/>
    </row>
    <row r="25" spans="1:1000" x14ac:dyDescent="0.3">
      <c r="A25" s="21"/>
      <c r="B25" s="22"/>
      <c r="C25" s="23"/>
      <c r="D25" s="23"/>
      <c r="E25" s="24"/>
      <c r="F25" s="25"/>
      <c r="G25" s="26">
        <f t="shared" si="0"/>
        <v>0</v>
      </c>
      <c r="H25" s="27">
        <f>($I$10*C25*G25*B25+ROUND($I$11*G25*B25,2)*D25)*A25</f>
        <v>0</v>
      </c>
      <c r="ALK25" s="3"/>
      <c r="ALL25" s="3"/>
    </row>
    <row r="26" spans="1:1000" ht="17.25" customHeight="1" x14ac:dyDescent="0.3">
      <c r="A26" s="28"/>
      <c r="B26" s="28"/>
      <c r="C26" s="29"/>
      <c r="D26" s="29"/>
      <c r="E26" s="30"/>
      <c r="F26" s="29"/>
      <c r="G26" s="31" t="s">
        <v>19</v>
      </c>
      <c r="H26" s="32">
        <f>SUM(H12:H25)</f>
        <v>0</v>
      </c>
      <c r="ALK26" s="3"/>
      <c r="ALL26" s="3"/>
    </row>
    <row r="27" spans="1:1000" x14ac:dyDescent="0.3">
      <c r="ALK27" s="3"/>
      <c r="ALL27" s="3"/>
    </row>
    <row r="28" spans="1:1000" ht="16.5" customHeight="1" x14ac:dyDescent="0.3">
      <c r="A28" s="61" t="s">
        <v>34</v>
      </c>
      <c r="B28" s="61"/>
      <c r="C28" s="61"/>
      <c r="D28" s="61"/>
      <c r="E28" s="61"/>
      <c r="F28" s="61"/>
      <c r="G28" s="61"/>
      <c r="H28" s="61"/>
      <c r="ALK28" s="3"/>
      <c r="ALL28" s="3"/>
    </row>
    <row r="29" spans="1:1000" ht="10.5" customHeight="1" x14ac:dyDescent="0.3"/>
    <row r="30" spans="1:1000" ht="18" customHeight="1" x14ac:dyDescent="0.3">
      <c r="B30" s="62" t="s">
        <v>20</v>
      </c>
      <c r="C30" s="62"/>
      <c r="D30" s="33"/>
      <c r="E30" s="33"/>
      <c r="F30" s="33"/>
      <c r="G30" s="33"/>
    </row>
    <row r="31" spans="1:1000" ht="17.25" customHeight="1" x14ac:dyDescent="0.3">
      <c r="B31" s="34"/>
      <c r="C31" s="4"/>
    </row>
    <row r="32" spans="1:1000" ht="17.25" customHeight="1" x14ac:dyDescent="0.3">
      <c r="B32" s="35" t="s">
        <v>21</v>
      </c>
      <c r="C32" s="36"/>
    </row>
    <row r="33" spans="2:3" ht="15" customHeight="1" x14ac:dyDescent="0.3">
      <c r="B33" s="37"/>
      <c r="C33" s="38"/>
    </row>
    <row r="34" spans="2:3" ht="24.75" customHeight="1" x14ac:dyDescent="0.3">
      <c r="B34" s="39"/>
      <c r="C34" s="40"/>
    </row>
    <row r="35" spans="2:3" ht="19.5" customHeight="1" x14ac:dyDescent="0.3"/>
    <row r="36" spans="2:3" ht="28.5" customHeight="1" x14ac:dyDescent="0.3"/>
    <row r="37" spans="2:3" ht="24" customHeight="1" x14ac:dyDescent="0.3"/>
  </sheetData>
  <mergeCells count="19">
    <mergeCell ref="A28:H28"/>
    <mergeCell ref="B30:C30"/>
    <mergeCell ref="A9:A11"/>
    <mergeCell ref="B9:B11"/>
    <mergeCell ref="C9:D10"/>
    <mergeCell ref="E9:F10"/>
    <mergeCell ref="H9:H11"/>
    <mergeCell ref="C5:D5"/>
    <mergeCell ref="E5:H5"/>
    <mergeCell ref="C6:D6"/>
    <mergeCell ref="E6:J6"/>
    <mergeCell ref="C7:D7"/>
    <mergeCell ref="E7:H7"/>
    <mergeCell ref="A1:B1"/>
    <mergeCell ref="C1:J1"/>
    <mergeCell ref="C2:J2"/>
    <mergeCell ref="C3:J3"/>
    <mergeCell ref="C4:D4"/>
    <mergeCell ref="E4:H4"/>
  </mergeCells>
  <pageMargins left="0.23611111111111099" right="0.23611111111111099" top="0.31527777777777799" bottom="0.19722222222222199" header="0.511811023622047" footer="0.31527777777777799"/>
  <pageSetup paperSize="9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09B52D-65C6-469F-A684-1F937D9923F3}">
          <x14:formula1>
            <xm:f>desplegables!$B$2:$B$7</xm:f>
          </x14:formula1>
          <xm:sqref>E12:E25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zoomScaleNormal="100" workbookViewId="0">
      <selection activeCell="D7" sqref="D7"/>
    </sheetView>
  </sheetViews>
  <sheetFormatPr defaultColWidth="11.425781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</cols>
  <sheetData>
    <row r="1" spans="1:5" ht="15" customHeight="1" x14ac:dyDescent="0.3">
      <c r="A1" s="41" t="s">
        <v>22</v>
      </c>
      <c r="B1" s="42" t="s">
        <v>23</v>
      </c>
      <c r="C1" s="41"/>
      <c r="D1" s="42"/>
      <c r="E1" s="42"/>
    </row>
    <row r="2" spans="1:5" ht="15" customHeight="1" x14ac:dyDescent="0.3">
      <c r="A2" t="s">
        <v>24</v>
      </c>
      <c r="B2" s="3"/>
      <c r="C2" s="3"/>
      <c r="D2" s="3"/>
      <c r="E2" s="3"/>
    </row>
    <row r="3" spans="1:5" ht="15" customHeight="1" x14ac:dyDescent="0.3">
      <c r="A3" s="3" t="s">
        <v>25</v>
      </c>
      <c r="B3" s="3" t="s">
        <v>26</v>
      </c>
      <c r="C3" s="3"/>
      <c r="D3" s="43"/>
      <c r="E3" s="44"/>
    </row>
    <row r="4" spans="1:5" ht="15" customHeight="1" x14ac:dyDescent="0.3">
      <c r="A4" s="3" t="s">
        <v>27</v>
      </c>
      <c r="B4" s="3" t="s">
        <v>28</v>
      </c>
      <c r="C4" s="3"/>
      <c r="D4" s="43"/>
      <c r="E4" s="44"/>
    </row>
    <row r="5" spans="1:5" ht="15" customHeight="1" x14ac:dyDescent="0.3">
      <c r="A5" s="3"/>
      <c r="B5" t="s">
        <v>29</v>
      </c>
      <c r="C5" s="3"/>
      <c r="D5" s="43"/>
      <c r="E5" s="44"/>
    </row>
    <row r="6" spans="1:5" ht="15" customHeight="1" x14ac:dyDescent="0.3">
      <c r="A6" s="3"/>
      <c r="B6" s="3" t="s">
        <v>30</v>
      </c>
      <c r="C6" s="3"/>
      <c r="E6" s="44"/>
    </row>
    <row r="7" spans="1:5" ht="15" customHeight="1" x14ac:dyDescent="0.3">
      <c r="A7" s="3"/>
      <c r="B7" s="3" t="s">
        <v>31</v>
      </c>
      <c r="C7" s="3"/>
    </row>
    <row r="8" spans="1:5" ht="15" customHeight="1" x14ac:dyDescent="0.3">
      <c r="A8" s="42"/>
      <c r="C8" s="3"/>
    </row>
    <row r="9" spans="1:5" ht="15" customHeight="1" x14ac:dyDescent="0.3">
      <c r="A9" s="3"/>
      <c r="B9" s="3"/>
      <c r="C9" s="3"/>
    </row>
    <row r="10" spans="1:5" ht="15" customHeight="1" x14ac:dyDescent="0.3">
      <c r="A10" s="3"/>
      <c r="C10" s="3"/>
    </row>
    <row r="11" spans="1:5" x14ac:dyDescent="0.25">
      <c r="B11" s="45" t="s">
        <v>32</v>
      </c>
    </row>
    <row r="16" spans="1:5" x14ac:dyDescent="0.25">
      <c r="A16" s="46"/>
    </row>
    <row r="17" spans="1:1" x14ac:dyDescent="0.25">
      <c r="A17" s="46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886</TotalTime>
  <Application>Microsoft Excel</Application>
  <DocSecurity>0</DocSecurity>
  <ScaleCrop>false</ScaleCrop>
  <HeadingPairs>
    <vt:vector size="4" baseType="variant">
      <vt:variant>
        <vt:lpstr>Follas de cálculo</vt:lpstr>
      </vt:variant>
      <vt:variant>
        <vt:i4>2</vt:i4>
      </vt:variant>
      <vt:variant>
        <vt:lpstr>Intervalos con nome</vt:lpstr>
      </vt:variant>
      <vt:variant>
        <vt:i4>4</vt:i4>
      </vt:variant>
    </vt:vector>
  </HeadingPairs>
  <TitlesOfParts>
    <vt:vector size="6" baseType="lpstr">
      <vt:lpstr>LIÑA 1 CUSTO SALARIAL</vt:lpstr>
      <vt:lpstr>desplegables</vt:lpstr>
      <vt:lpstr>'LIÑA 1 CUSTO SALARIAL'!Área_de_impresión</vt:lpstr>
      <vt:lpstr>SUBCEE_Datos1</vt:lpstr>
      <vt:lpstr>SUBCEE_DatosTotales</vt:lpstr>
      <vt:lpstr>'LIÑA 1 CUSTO SALARIAL'!Títulos_de_impresión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12</cp:revision>
  <cp:lastPrinted>2025-05-15T10:38:54Z</cp:lastPrinted>
  <dcterms:created xsi:type="dcterms:W3CDTF">2018-12-11T15:54:14Z</dcterms:created>
  <dcterms:modified xsi:type="dcterms:W3CDTF">2026-04-17T08:51:45Z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