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3"/>
  <workbookPr defaultThemeVersion="166925"/>
  <mc:AlternateContent xmlns:mc="http://schemas.openxmlformats.org/markup-compatibility/2006">
    <mc:Choice Requires="x15">
      <x15ac:absPath xmlns:x15ac="http://schemas.microsoft.com/office/spreadsheetml/2010/11/ac" url="T:\__ORDES\Ordes 2025\_modelos web 2025 CEE e EIL\"/>
    </mc:Choice>
  </mc:AlternateContent>
  <xr:revisionPtr revIDLastSave="0" documentId="13_ncr:1_{E6EECE81-BD73-4BD2-8D89-143380EC6A97}" xr6:coauthVersionLast="36" xr6:coauthVersionMax="47" xr10:uidLastSave="{00000000-0000-0000-0000-000000000000}"/>
  <bookViews>
    <workbookView xWindow="-120" yWindow="-120" windowWidth="29040" windowHeight="15525" tabRatio="500" activeTab="1" xr2:uid="{00000000-000D-0000-FFFF-FFFF00000000}"/>
  </bookViews>
  <sheets>
    <sheet name="Contrat.persoal direccion" sheetId="1" r:id="rId1"/>
    <sheet name="ORZAMENTO Asist.Tec" sheetId="2" r:id="rId2"/>
    <sheet name="desplegables" sheetId="3" state="hidden" r:id="rId3"/>
  </sheets>
  <definedNames>
    <definedName name="_xlnm.Print_Area" localSheetId="0">'Contrat.persoal direccion'!$A$1:$H$38</definedName>
    <definedName name="_xlnm.Print_Area" localSheetId="1">'ORZAMENTO Asist.Tec'!$A$1:$I$54</definedName>
    <definedName name="SUBCEE_Datos1" localSheetId="0">'Contrat.persoal direccion'!$A$11:$H$29</definedName>
    <definedName name="SUBCEE_Datos2" localSheetId="1">'ORZAMENTO Asist.Tec'!$A$12:$J$40</definedName>
    <definedName name="SUBCEE_Datos3" localSheetId="1">'ORZAMENTO Asist.Tec'!$A$48:$G$48</definedName>
    <definedName name="SUBCEE_DatosTotales1" localSheetId="0">'Contrat.persoal direccion'!$G$30</definedName>
    <definedName name="SUBCEE_DatosTotales2" localSheetId="1">'ORZAMENTO Asist.Tec'!$H$43:$N$43</definedName>
  </definedNames>
  <calcPr calcId="191029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48" i="2" l="1"/>
  <c r="D48" i="2"/>
  <c r="H40" i="2"/>
  <c r="H39" i="2"/>
  <c r="H38" i="2"/>
  <c r="H37" i="2"/>
  <c r="H36" i="2"/>
  <c r="H35" i="2"/>
  <c r="H34" i="2"/>
  <c r="H33" i="2"/>
  <c r="H32" i="2"/>
  <c r="H31" i="2"/>
  <c r="H30" i="2"/>
  <c r="H29" i="2"/>
  <c r="H28" i="2"/>
  <c r="H27" i="2"/>
  <c r="H26" i="2"/>
  <c r="H25" i="2"/>
  <c r="H24" i="2"/>
  <c r="H23" i="2"/>
  <c r="H22" i="2"/>
  <c r="H21" i="2"/>
  <c r="H20" i="2"/>
  <c r="H19" i="2"/>
  <c r="H18" i="2"/>
  <c r="H17" i="2"/>
  <c r="H16" i="2"/>
  <c r="H15" i="2"/>
  <c r="H14" i="2"/>
  <c r="H13" i="2"/>
  <c r="H12" i="2"/>
  <c r="H41" i="2" s="1"/>
  <c r="H43" i="2" s="1"/>
  <c r="E7" i="2"/>
  <c r="E6" i="2"/>
  <c r="E5" i="2"/>
  <c r="G4" i="2"/>
  <c r="A1" i="2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N43" i="2" l="1"/>
  <c r="I20" i="2" s="1"/>
  <c r="G30" i="1"/>
  <c r="G32" i="1" s="1"/>
  <c r="I40" i="2" l="1"/>
  <c r="I16" i="2"/>
  <c r="I22" i="2"/>
  <c r="I32" i="2"/>
  <c r="I28" i="2"/>
  <c r="I31" i="2"/>
  <c r="I13" i="2"/>
  <c r="I14" i="2"/>
  <c r="I37" i="2"/>
  <c r="I29" i="2"/>
  <c r="I35" i="2"/>
  <c r="I25" i="2"/>
  <c r="I19" i="2"/>
  <c r="I34" i="2"/>
  <c r="I30" i="2"/>
  <c r="I26" i="2"/>
  <c r="I38" i="2"/>
  <c r="I18" i="2"/>
  <c r="I39" i="2"/>
  <c r="I17" i="2"/>
  <c r="I15" i="2"/>
  <c r="I36" i="2"/>
  <c r="I21" i="2"/>
  <c r="I24" i="2"/>
  <c r="I27" i="2"/>
  <c r="I23" i="2"/>
  <c r="I12" i="2"/>
  <c r="I33" i="2"/>
  <c r="I41" i="2" l="1"/>
  <c r="I43" i="2" s="1"/>
</calcChain>
</file>

<file path=xl/sharedStrings.xml><?xml version="1.0" encoding="utf-8"?>
<sst xmlns="http://schemas.openxmlformats.org/spreadsheetml/2006/main" count="152" uniqueCount="103">
  <si>
    <t>SOLICITUDE DE AXUDA: DETALLE DOS CUSTOS SALARIAIS DO PERSOAL DE DIRECCIÓN</t>
  </si>
  <si>
    <t>Programa II: Axudas para a creación de postos de traballo estables, adaptación de postos e asistencia técnica para os CEE</t>
  </si>
  <si>
    <t xml:space="preserve">Tipo de axuda: Subvención para a asistencia técnica </t>
  </si>
  <si>
    <t>Modalidade:  a) Contratación de persoal de dirección</t>
  </si>
  <si>
    <t xml:space="preserve">PROCEDEMENTO: </t>
  </si>
  <si>
    <t>TR341N</t>
  </si>
  <si>
    <t xml:space="preserve">CEE SOLICITANTE: </t>
  </si>
  <si>
    <t xml:space="preserve">EXPEDIENTE Nº: </t>
  </si>
  <si>
    <t>DNI/NIF:</t>
  </si>
  <si>
    <t>Nome da persoa representante:</t>
  </si>
  <si>
    <t>NOME DA PERSOA CONTRATADA</t>
  </si>
  <si>
    <t>DATA ALTA CONTRATO</t>
  </si>
  <si>
    <t>DATA BAIXA CONTRATO</t>
  </si>
  <si>
    <t>MENSUALIDADE</t>
  </si>
  <si>
    <t>SALARIO</t>
  </si>
  <si>
    <t>SEGURIDADE SOCIAL</t>
  </si>
  <si>
    <t>TOTAL CUSTO SALARIAL</t>
  </si>
  <si>
    <t>OBSERVACIÓNS</t>
  </si>
  <si>
    <t>DECEMBRO</t>
  </si>
  <si>
    <t>EXTRA DECEMBRO</t>
  </si>
  <si>
    <t>XANEIRO</t>
  </si>
  <si>
    <t>FEBREIRO</t>
  </si>
  <si>
    <t>MARZO</t>
  </si>
  <si>
    <t>ABRIL</t>
  </si>
  <si>
    <t>MAIO</t>
  </si>
  <si>
    <t>XUÑO</t>
  </si>
  <si>
    <t>EXTRA XUÑO</t>
  </si>
  <si>
    <t>XULLO</t>
  </si>
  <si>
    <t>AGOSTO</t>
  </si>
  <si>
    <t>SETEMBRO</t>
  </si>
  <si>
    <t>OUTUBRO</t>
  </si>
  <si>
    <t>NOVEMBRO</t>
  </si>
  <si>
    <t xml:space="preserve">OUTRAS </t>
  </si>
  <si>
    <t>Total anualidade 2025</t>
  </si>
  <si>
    <t xml:space="preserve">OBSERVACIÓNS: </t>
  </si>
  <si>
    <t>Lugar e data</t>
  </si>
  <si>
    <t xml:space="preserve">SINATURA DA PERSOA SOLICITANTE OU REPRESENTANTE </t>
  </si>
  <si>
    <t>ORZAMENTO DETALLADO DO GASTO</t>
  </si>
  <si>
    <t>Tipo de axuda: Subvención para asistencia técnica</t>
  </si>
  <si>
    <t xml:space="preserve">Modalidade: </t>
  </si>
  <si>
    <t>ESCOLLER A MODALIDADE</t>
  </si>
  <si>
    <t>*Os títulos en cor azul sinalan que as celdas conteñen valores despregables</t>
  </si>
  <si>
    <r>
      <rPr>
        <b/>
        <sz val="10"/>
        <color rgb="FF953735"/>
        <rFont val="Arial Narrow"/>
        <family val="2"/>
        <charset val="1"/>
      </rPr>
      <t xml:space="preserve">*PARA INSERTAR FILAS: colocar o rato en calquera das filas centrais de cada anualidade e facer clik co botón dereito en insertar. </t>
    </r>
    <r>
      <rPr>
        <sz val="10"/>
        <color rgb="FF953735"/>
        <rFont val="Arial Narrow"/>
        <family val="2"/>
        <charset val="1"/>
      </rPr>
      <t>De insertar dende os títulos sombreados ou nas filas inmediatas seguintes distorsionaríase o sumatorio</t>
    </r>
  </si>
  <si>
    <t>TIPO de documento</t>
  </si>
  <si>
    <t xml:space="preserve">NÚMERO </t>
  </si>
  <si>
    <t>DATA EMISIÓN</t>
  </si>
  <si>
    <t>NOME PROVEDOR</t>
  </si>
  <si>
    <t>CONCEPTOS SUBVENCIONABLES</t>
  </si>
  <si>
    <t>IMPORTE UNITARIO</t>
  </si>
  <si>
    <t>Nº UNIDADES</t>
  </si>
  <si>
    <t>IMPORTE SEN IVE</t>
  </si>
  <si>
    <t>IMPORTE MÁXIMO SUBVENCIONABLE</t>
  </si>
  <si>
    <t>DATA DE PAGO</t>
  </si>
  <si>
    <t>ESCOLLER TIPO DOCUMENTO</t>
  </si>
  <si>
    <t>TOTAL SEN IVE ANUALIDADE 2025</t>
  </si>
  <si>
    <t>Nº TRABALLADORES SBVENCIONADO</t>
  </si>
  <si>
    <t>Nº TRABALLADORES art. 5.2</t>
  </si>
  <si>
    <t>%</t>
  </si>
  <si>
    <t>Nº TRABALLADORES SIN art. 5.2</t>
  </si>
  <si>
    <t>Iniciativa social / sen ánimo de lucro</t>
  </si>
  <si>
    <t>DATA CREACIÓN CENTRO</t>
  </si>
  <si>
    <t>DATA SOLICITUDE</t>
  </si>
  <si>
    <t>ANOS</t>
  </si>
  <si>
    <t>50 % TRABALLADORES</t>
  </si>
  <si>
    <t>elixir si/non</t>
  </si>
  <si>
    <t>INICIATIVA SOCIAL</t>
  </si>
  <si>
    <t>SI   OU  50%</t>
  </si>
  <si>
    <t xml:space="preserve"> NON sen 50%</t>
  </si>
  <si>
    <t xml:space="preserve">6 A 10 </t>
  </si>
  <si>
    <t>escoller circunstancia</t>
  </si>
  <si>
    <t>tipo de discapacidade</t>
  </si>
  <si>
    <t>tipo de documento</t>
  </si>
  <si>
    <t>TIPO DE AXUDA (artigo 37.1)</t>
  </si>
  <si>
    <t>Modalidade de asistencia técnica (art. 40.1)</t>
  </si>
  <si>
    <t>NON</t>
  </si>
  <si>
    <t>ESCOLLER O TIPO DE AXUDA</t>
  </si>
  <si>
    <t>SI</t>
  </si>
  <si>
    <t>I</t>
  </si>
  <si>
    <t>FACTURA</t>
  </si>
  <si>
    <t xml:space="preserve">Subvención para a a adaptación de postos de traballo </t>
  </si>
  <si>
    <t>F</t>
  </si>
  <si>
    <t>ORZAMENTO</t>
  </si>
  <si>
    <t xml:space="preserve">Subvención para a asistencia técnica </t>
  </si>
  <si>
    <r>
      <rPr>
        <b/>
        <sz val="10"/>
        <color rgb="FF000000"/>
        <rFont val="Arial Narrow"/>
        <family val="2"/>
        <charset val="1"/>
      </rPr>
      <t xml:space="preserve">a) </t>
    </r>
    <r>
      <rPr>
        <sz val="10"/>
        <color rgb="FF000000"/>
        <rFont val="Arial Narrow"/>
        <family val="2"/>
        <charset val="1"/>
      </rPr>
      <t>Contratación de persoal de dirección</t>
    </r>
  </si>
  <si>
    <t>sexo</t>
  </si>
  <si>
    <t>S</t>
  </si>
  <si>
    <t>OUTRO</t>
  </si>
  <si>
    <r>
      <rPr>
        <b/>
        <sz val="10"/>
        <color rgb="FF000000"/>
        <rFont val="Arial Narrow"/>
        <family val="2"/>
        <charset val="1"/>
      </rPr>
      <t>b)</t>
    </r>
    <r>
      <rPr>
        <sz val="10"/>
        <color rgb="FF000000"/>
        <rFont val="Arial Narrow"/>
        <family val="2"/>
        <charset val="1"/>
      </rPr>
      <t xml:space="preserve"> Certificacións de calidade: implantación/obtención/renovación</t>
    </r>
  </si>
  <si>
    <t>H</t>
  </si>
  <si>
    <t>EM</t>
  </si>
  <si>
    <t xml:space="preserve">c) Costes elaboración de plans de igualdade e plans LGTBI </t>
  </si>
  <si>
    <t>M</t>
  </si>
  <si>
    <t>ER</t>
  </si>
  <si>
    <r>
      <rPr>
        <b/>
        <sz val="10"/>
        <color rgb="FF000000"/>
        <rFont val="Arial Narrow"/>
        <family val="2"/>
        <charset val="1"/>
      </rPr>
      <t>d)</t>
    </r>
    <r>
      <rPr>
        <sz val="10"/>
        <color rgb="FF000000"/>
        <rFont val="Arial Narrow"/>
        <family val="2"/>
        <charset val="1"/>
      </rPr>
      <t xml:space="preserve"> Creación centro de traballo ou diversificación de actividade</t>
    </r>
  </si>
  <si>
    <t>Tipo de discapacidade: (I) intelectual, (EM) Enfermidade mental (F) Física, (S) sensorial (ER) Enfermidades raras</t>
  </si>
  <si>
    <t>ANUALIDADE 2025 (do 1 de decembro de 2024 ao 30 de setembro de 2025)</t>
  </si>
  <si>
    <t>ANUALIDADE 2025 (gastos a realizar do 1 de decembro de 2024 ata o 30 de setembro de 2025)</t>
  </si>
  <si>
    <t>TOTAL ORZAMENTO NO PERÍODO de 1 de decembro de 2024 a 30 de setembro de 2025</t>
  </si>
  <si>
    <t>TOTAL AXUDA XUSTIFICADA (de 1 de decembro de 2024 a 30 de setembro de 2025)</t>
  </si>
  <si>
    <t>v. 2025.02</t>
  </si>
  <si>
    <t>TOTAL CADRO PERSOAL CEE (*)</t>
  </si>
  <si>
    <t>CADRO PERSOAL CEE
 ARTIGO 5.2 (*)</t>
  </si>
  <si>
    <t>(*) Datos do CEE (se ten varios centros de traballo seria a suma destes)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</si>
</sst>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&quot; €&quot;_-;\-* #,##0.00&quot; €&quot;_-;_-* \-??&quot; €&quot;_-;_-@_-"/>
    <numFmt numFmtId="165" formatCode="#,##0.00&quot; €&quot;;\-#,##0.00&quot; €&quot;"/>
    <numFmt numFmtId="166" formatCode="_-* #,##0.0000&quot; €&quot;_-;\-* #,##0.0000&quot; €&quot;_-;_-* \-??&quot; €&quot;_-;_-@_-"/>
    <numFmt numFmtId="167" formatCode="_-* #,##0.00\ [$€-456]_-;\-* #,##0.00\ [$€-456]_-;_-* \-??\ [$€-456]_-;_-@_-"/>
    <numFmt numFmtId="168" formatCode="0.00\ %"/>
  </numFmts>
  <fonts count="42" x14ac:knownFonts="1">
    <font>
      <sz val="11"/>
      <color rgb="FF000000"/>
      <name val="Calibri"/>
      <family val="2"/>
      <charset val="1"/>
    </font>
    <font>
      <sz val="11"/>
      <color rgb="FF000000"/>
      <name val="Arial Narrow"/>
      <family val="2"/>
      <charset val="1"/>
    </font>
    <font>
      <b/>
      <sz val="11"/>
      <color rgb="FF1003BD"/>
      <name val="Arial Narrow"/>
      <family val="2"/>
      <charset val="1"/>
    </font>
    <font>
      <b/>
      <sz val="14"/>
      <color rgb="FF1003BD"/>
      <name val="Arial Narrow"/>
      <family val="2"/>
      <charset val="1"/>
    </font>
    <font>
      <b/>
      <sz val="12"/>
      <color rgb="FF000000"/>
      <name val="Arial Narrow"/>
      <family val="2"/>
      <charset val="1"/>
    </font>
    <font>
      <b/>
      <sz val="11"/>
      <color rgb="FF000000"/>
      <name val="Arial Narrow"/>
      <family val="2"/>
      <charset val="1"/>
    </font>
    <font>
      <b/>
      <sz val="14"/>
      <color rgb="FF000000"/>
      <name val="Arial Narrow"/>
      <family val="2"/>
      <charset val="1"/>
    </font>
    <font>
      <sz val="10"/>
      <color rgb="FF0000FF"/>
      <name val="Calibri"/>
      <family val="2"/>
      <charset val="1"/>
    </font>
    <font>
      <sz val="11"/>
      <color rgb="FF953735"/>
      <name val="Calibri"/>
      <family val="2"/>
      <charset val="1"/>
    </font>
    <font>
      <sz val="10"/>
      <color rgb="FF953735"/>
      <name val="Calibri"/>
      <family val="2"/>
      <charset val="1"/>
    </font>
    <font>
      <b/>
      <sz val="10"/>
      <name val="Arial Narrow"/>
      <family val="2"/>
      <charset val="1"/>
    </font>
    <font>
      <b/>
      <sz val="10"/>
      <color rgb="FF000000"/>
      <name val="Arial Narrow"/>
      <family val="2"/>
      <charset val="1"/>
    </font>
    <font>
      <sz val="10"/>
      <color rgb="FF0000FF"/>
      <name val="Arial Narrow"/>
      <family val="2"/>
      <charset val="1"/>
    </font>
    <font>
      <sz val="10"/>
      <color rgb="FF000000"/>
      <name val="Arial Narrow"/>
      <family val="2"/>
      <charset val="1"/>
    </font>
    <font>
      <sz val="10"/>
      <color rgb="FF000000"/>
      <name val="Calibri"/>
      <family val="2"/>
      <charset val="1"/>
    </font>
    <font>
      <sz val="10"/>
      <name val="Arial Narrow"/>
      <family val="2"/>
      <charset val="1"/>
    </font>
    <font>
      <b/>
      <sz val="11"/>
      <color rgb="FF000000"/>
      <name val="Calibri"/>
      <family val="2"/>
      <charset val="1"/>
    </font>
    <font>
      <b/>
      <sz val="12"/>
      <color rgb="FF111111"/>
      <name val="Arial Narrow"/>
      <family val="2"/>
      <charset val="1"/>
    </font>
    <font>
      <sz val="11"/>
      <color rgb="FF1003BD"/>
      <name val="Arial Narrow"/>
      <family val="2"/>
      <charset val="1"/>
    </font>
    <font>
      <b/>
      <sz val="12"/>
      <color rgb="FF0000FF"/>
      <name val="Arial Narrow"/>
      <family val="2"/>
      <charset val="1"/>
    </font>
    <font>
      <b/>
      <sz val="10"/>
      <color rgb="FF953735"/>
      <name val="Arial Narrow"/>
      <family val="2"/>
      <charset val="1"/>
    </font>
    <font>
      <sz val="10"/>
      <color rgb="FF953735"/>
      <name val="Arial Narrow"/>
      <family val="2"/>
      <charset val="1"/>
    </font>
    <font>
      <b/>
      <sz val="10"/>
      <color rgb="FF0000FF"/>
      <name val="Arial Narrow"/>
      <family val="2"/>
      <charset val="1"/>
    </font>
    <font>
      <b/>
      <sz val="10"/>
      <color rgb="FF000000"/>
      <name val="Calibri"/>
      <family val="2"/>
      <charset val="1"/>
    </font>
    <font>
      <sz val="11"/>
      <color rgb="FFFF0000"/>
      <name val="Arial Narrow"/>
      <family val="2"/>
      <charset val="1"/>
    </font>
    <font>
      <sz val="8"/>
      <color rgb="FF000000"/>
      <name val="Trebuchet MS"/>
      <family val="2"/>
      <charset val="1"/>
    </font>
    <font>
      <sz val="11"/>
      <color rgb="FF000000"/>
      <name val="Calibri"/>
      <family val="2"/>
      <charset val="1"/>
    </font>
    <font>
      <b/>
      <sz val="10"/>
      <name val="Calibri"/>
      <family val="2"/>
    </font>
    <font>
      <sz val="10"/>
      <color rgb="FFFF0000"/>
      <name val="Calibri"/>
      <family val="2"/>
      <charset val="1"/>
    </font>
    <font>
      <b/>
      <sz val="11"/>
      <color rgb="FFFF0000"/>
      <name val="Arial Narrow"/>
      <family val="2"/>
      <charset val="1"/>
    </font>
    <font>
      <sz val="11"/>
      <color rgb="FFFF0000"/>
      <name val="Calibri"/>
      <family val="2"/>
      <charset val="1"/>
    </font>
    <font>
      <b/>
      <sz val="10"/>
      <color rgb="FFFF0000"/>
      <name val="Arial Narrow"/>
      <family val="2"/>
      <charset val="1"/>
    </font>
    <font>
      <sz val="9"/>
      <color rgb="FFFF0000"/>
      <name val="Calibri"/>
      <family val="2"/>
      <charset val="1"/>
    </font>
    <font>
      <b/>
      <sz val="14"/>
      <color theme="0"/>
      <name val="Arial Narrow"/>
      <family val="2"/>
      <charset val="1"/>
    </font>
    <font>
      <b/>
      <sz val="11"/>
      <color theme="0"/>
      <name val="Arial Narrow"/>
      <family val="2"/>
      <charset val="1"/>
    </font>
    <font>
      <sz val="11"/>
      <color theme="0"/>
      <name val="Calibri"/>
      <family val="2"/>
      <charset val="1"/>
    </font>
    <font>
      <sz val="11"/>
      <color theme="0"/>
      <name val="Arial Narrow"/>
      <family val="2"/>
      <charset val="1"/>
    </font>
    <font>
      <b/>
      <sz val="12"/>
      <color theme="0"/>
      <name val="Arial Narrow"/>
      <family val="2"/>
      <charset val="1"/>
    </font>
    <font>
      <sz val="10"/>
      <color theme="0"/>
      <name val="Arial Narrow"/>
      <family val="2"/>
      <charset val="1"/>
    </font>
    <font>
      <b/>
      <sz val="10"/>
      <color theme="0"/>
      <name val="Arial Narrow"/>
      <family val="2"/>
      <charset val="1"/>
    </font>
    <font>
      <sz val="10"/>
      <color theme="0"/>
      <name val="Calibri"/>
      <family val="2"/>
      <charset val="1"/>
    </font>
    <font>
      <b/>
      <sz val="10"/>
      <color theme="0"/>
      <name val="Calibri"/>
      <family val="2"/>
      <charset val="1"/>
    </font>
  </fonts>
  <fills count="7">
    <fill>
      <patternFill patternType="none"/>
    </fill>
    <fill>
      <patternFill patternType="gray125"/>
    </fill>
    <fill>
      <patternFill patternType="solid">
        <fgColor rgb="FF95B3D7"/>
        <bgColor rgb="FFA6A6A6"/>
      </patternFill>
    </fill>
    <fill>
      <patternFill patternType="solid">
        <fgColor rgb="FFB9CDE5"/>
        <bgColor rgb="FFBFBFBF"/>
      </patternFill>
    </fill>
    <fill>
      <patternFill patternType="solid">
        <fgColor rgb="FFDCE6F2"/>
        <bgColor rgb="FFCCFFFF"/>
      </patternFill>
    </fill>
    <fill>
      <patternFill patternType="solid">
        <fgColor theme="0"/>
        <bgColor rgb="FFFFFF00"/>
      </patternFill>
    </fill>
    <fill>
      <patternFill patternType="solid">
        <fgColor theme="4" tint="0.59987182226020086"/>
        <bgColor rgb="FFA7C0DE"/>
      </patternFill>
    </fill>
  </fills>
  <borders count="62">
    <border>
      <left/>
      <right/>
      <top/>
      <bottom/>
      <diagonal/>
    </border>
    <border>
      <left/>
      <right/>
      <top style="double">
        <color rgb="FFA6A6A6"/>
      </top>
      <bottom/>
      <diagonal/>
    </border>
    <border>
      <left/>
      <right/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rgb="FF808080"/>
      </right>
      <top style="double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80808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rgb="FF808080"/>
      </right>
      <top style="thin">
        <color auto="1"/>
      </top>
      <bottom style="double">
        <color auto="1"/>
      </bottom>
      <diagonal/>
    </border>
    <border>
      <left style="thick">
        <color rgb="FFA6A6A6"/>
      </left>
      <right/>
      <top style="double">
        <color rgb="FFA6A6A6"/>
      </top>
      <bottom style="thin">
        <color rgb="FFA6A6A6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ck">
        <color rgb="FFA6A6A6"/>
      </right>
      <top style="thin">
        <color rgb="FF808080"/>
      </top>
      <bottom style="thin">
        <color rgb="FF808080"/>
      </bottom>
      <diagonal/>
    </border>
    <border>
      <left/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ck">
        <color rgb="FFA6A6A6"/>
      </left>
      <right style="thin">
        <color rgb="FFA6A6A6"/>
      </right>
      <top style="thin">
        <color rgb="FF808080"/>
      </top>
      <bottom style="thin">
        <color rgb="FF808080"/>
      </bottom>
      <diagonal/>
    </border>
    <border>
      <left style="thin">
        <color rgb="FFA6A6A6"/>
      </left>
      <right style="thin">
        <color rgb="FFA6A6A6"/>
      </right>
      <top style="thin">
        <color rgb="FF808080"/>
      </top>
      <bottom style="thin">
        <color rgb="FF808080"/>
      </bottom>
      <diagonal/>
    </border>
    <border>
      <left style="thin">
        <color rgb="FFA6A6A6"/>
      </left>
      <right style="thick">
        <color rgb="FFA6A6A6"/>
      </right>
      <top style="thin">
        <color rgb="FF808080"/>
      </top>
      <bottom style="thin">
        <color rgb="FF808080"/>
      </bottom>
      <diagonal/>
    </border>
    <border>
      <left style="thick">
        <color rgb="FFA6A6A6"/>
      </left>
      <right/>
      <top/>
      <bottom/>
      <diagonal/>
    </border>
    <border>
      <left/>
      <right style="thick">
        <color rgb="FFA6A6A6"/>
      </right>
      <top/>
      <bottom/>
      <diagonal/>
    </border>
    <border>
      <left style="thick">
        <color rgb="FFA6A6A6"/>
      </left>
      <right style="thin">
        <color rgb="FF808080"/>
      </right>
      <top style="thin">
        <color rgb="FF808080"/>
      </top>
      <bottom style="thin">
        <color auto="1"/>
      </bottom>
      <diagonal/>
    </border>
    <border>
      <left style="thick">
        <color rgb="FFA6A6A6"/>
      </left>
      <right style="thin">
        <color rgb="FF808080"/>
      </right>
      <top style="thin">
        <color auto="1"/>
      </top>
      <bottom style="thin">
        <color auto="1"/>
      </bottom>
      <diagonal/>
    </border>
    <border>
      <left style="thick">
        <color rgb="FFA6A6A6"/>
      </left>
      <right style="thin">
        <color rgb="FF808080"/>
      </right>
      <top style="thin">
        <color auto="1"/>
      </top>
      <bottom style="thin">
        <color rgb="FF808080"/>
      </bottom>
      <diagonal/>
    </border>
    <border>
      <left style="thick">
        <color rgb="FFA6A6A6"/>
      </left>
      <right/>
      <top/>
      <bottom style="thin">
        <color rgb="FF808080"/>
      </bottom>
      <diagonal/>
    </border>
    <border>
      <left/>
      <right/>
      <top/>
      <bottom style="thin">
        <color rgb="FF808080"/>
      </bottom>
      <diagonal/>
    </border>
    <border>
      <left/>
      <right style="thick">
        <color rgb="FFA6A6A6"/>
      </right>
      <top/>
      <bottom style="thin">
        <color rgb="FF808080"/>
      </bottom>
      <diagonal/>
    </border>
    <border>
      <left/>
      <right style="thick">
        <color rgb="FFA6A6A6"/>
      </right>
      <top style="thin">
        <color rgb="FF808080"/>
      </top>
      <bottom style="thin">
        <color rgb="FF808080"/>
      </bottom>
      <diagonal/>
    </border>
    <border>
      <left style="thick">
        <color rgb="FFA6A6A6"/>
      </left>
      <right/>
      <top style="thin">
        <color rgb="FF808080"/>
      </top>
      <bottom/>
      <diagonal/>
    </border>
    <border>
      <left/>
      <right style="thin">
        <color rgb="FF808080"/>
      </right>
      <top style="thin">
        <color rgb="FF808080"/>
      </top>
      <bottom/>
      <diagonal/>
    </border>
    <border>
      <left style="thin">
        <color rgb="FF808080"/>
      </left>
      <right/>
      <top style="thin">
        <color rgb="FF808080"/>
      </top>
      <bottom/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/>
      <right/>
      <top style="thin">
        <color rgb="FFBFBFBF"/>
      </top>
      <bottom/>
      <diagonal/>
    </border>
    <border>
      <left style="thin">
        <color rgb="FFAFABAB"/>
      </left>
      <right style="thin">
        <color rgb="FFAFABAB"/>
      </right>
      <top style="thin">
        <color rgb="FFAFABAB"/>
      </top>
      <bottom style="thin">
        <color rgb="FFAFABAB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rgb="FFA6A6A6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rgb="FF808080"/>
      </bottom>
      <diagonal/>
    </border>
    <border>
      <left style="thin">
        <color auto="1"/>
      </left>
      <right style="thin">
        <color auto="1"/>
      </right>
      <top/>
      <bottom style="thin">
        <color rgb="FFA6A6A6"/>
      </bottom>
      <diagonal/>
    </border>
    <border>
      <left style="thin">
        <color auto="1"/>
      </left>
      <right style="thin">
        <color auto="1"/>
      </right>
      <top style="thin">
        <color rgb="FF808080"/>
      </top>
      <bottom style="thin">
        <color rgb="FF808080"/>
      </bottom>
      <diagonal/>
    </border>
    <border>
      <left style="thin">
        <color auto="1"/>
      </left>
      <right style="thin">
        <color auto="1"/>
      </right>
      <top style="thin">
        <color rgb="FFA6A6A6"/>
      </top>
      <bottom style="thin">
        <color rgb="FFA6A6A6"/>
      </bottom>
      <diagonal/>
    </border>
    <border>
      <left style="thin">
        <color auto="1"/>
      </left>
      <right style="thin">
        <color auto="1"/>
      </right>
      <top style="thin">
        <color rgb="FFA6A6A6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rgb="FF808080"/>
      </top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/>
      <right/>
      <top style="double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double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A6A6A6"/>
      </left>
      <right style="thin">
        <color rgb="FFA6A6A6"/>
      </right>
      <top style="thin">
        <color rgb="FFA6A6A6"/>
      </top>
      <bottom/>
      <diagonal/>
    </border>
    <border>
      <left style="thin">
        <color rgb="FFA6A6A6"/>
      </left>
      <right style="thin">
        <color rgb="FFA6A6A6"/>
      </right>
      <top/>
      <bottom style="thin">
        <color rgb="FFA6A6A6"/>
      </bottom>
      <diagonal/>
    </border>
    <border>
      <left style="thin">
        <color rgb="FF808080"/>
      </left>
      <right style="thin">
        <color rgb="FF808080"/>
      </right>
      <top/>
      <bottom style="thin">
        <color rgb="FF80808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4" fontId="26" fillId="0" borderId="0" applyBorder="0" applyProtection="0"/>
  </cellStyleXfs>
  <cellXfs count="217">
    <xf numFmtId="0" fontId="0" fillId="0" borderId="0" xfId="0"/>
    <xf numFmtId="0" fontId="1" fillId="0" borderId="0" xfId="0" applyFont="1"/>
    <xf numFmtId="164" fontId="1" fillId="0" borderId="0" xfId="1" applyFont="1" applyBorder="1" applyProtection="1"/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4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6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right" vertical="center"/>
    </xf>
    <xf numFmtId="0" fontId="5" fillId="3" borderId="3" xfId="0" applyFont="1" applyFill="1" applyBorder="1" applyAlignment="1">
      <alignment horizontal="right" vertical="center"/>
    </xf>
    <xf numFmtId="0" fontId="0" fillId="0" borderId="5" xfId="0" applyBorder="1" applyAlignment="1">
      <alignment vertical="center"/>
    </xf>
    <xf numFmtId="0" fontId="8" fillId="0" borderId="0" xfId="0" applyFont="1"/>
    <xf numFmtId="0" fontId="9" fillId="0" borderId="0" xfId="0" applyFont="1"/>
    <xf numFmtId="0" fontId="10" fillId="2" borderId="10" xfId="0" applyFont="1" applyFill="1" applyBorder="1" applyAlignment="1">
      <alignment horizontal="center" vertical="center" wrapText="1"/>
    </xf>
    <xf numFmtId="0" fontId="10" fillId="3" borderId="11" xfId="0" applyFont="1" applyFill="1" applyBorder="1" applyAlignment="1">
      <alignment horizontal="center" vertical="center" wrapText="1"/>
    </xf>
    <xf numFmtId="0" fontId="10" fillId="3" borderId="12" xfId="0" applyFont="1" applyFill="1" applyBorder="1" applyAlignment="1">
      <alignment horizontal="center" vertical="center" wrapText="1"/>
    </xf>
    <xf numFmtId="0" fontId="11" fillId="3" borderId="13" xfId="0" applyFont="1" applyFill="1" applyBorder="1" applyAlignment="1">
      <alignment horizontal="center" vertical="center" wrapText="1"/>
    </xf>
    <xf numFmtId="0" fontId="11" fillId="3" borderId="11" xfId="0" applyFont="1" applyFill="1" applyBorder="1" applyAlignment="1">
      <alignment horizontal="center" vertical="center" wrapText="1"/>
    </xf>
    <xf numFmtId="164" fontId="11" fillId="3" borderId="11" xfId="1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12" fillId="0" borderId="14" xfId="0" applyFont="1" applyBorder="1" applyAlignment="1">
      <alignment vertical="center" wrapText="1"/>
    </xf>
    <xf numFmtId="0" fontId="12" fillId="0" borderId="15" xfId="0" applyFont="1" applyBorder="1" applyAlignment="1">
      <alignment vertical="center" wrapText="1"/>
    </xf>
    <xf numFmtId="0" fontId="12" fillId="0" borderId="16" xfId="0" applyFont="1" applyBorder="1" applyAlignment="1">
      <alignment vertical="center" wrapText="1"/>
    </xf>
    <xf numFmtId="0" fontId="13" fillId="0" borderId="13" xfId="0" applyFont="1" applyBorder="1" applyAlignment="1">
      <alignment vertical="center" wrapText="1"/>
    </xf>
    <xf numFmtId="164" fontId="14" fillId="0" borderId="11" xfId="1" applyFont="1" applyBorder="1" applyAlignment="1" applyProtection="1">
      <alignment vertical="center"/>
    </xf>
    <xf numFmtId="164" fontId="13" fillId="0" borderId="11" xfId="1" applyFont="1" applyBorder="1" applyAlignment="1" applyProtection="1">
      <alignment vertical="center" wrapText="1"/>
    </xf>
    <xf numFmtId="0" fontId="0" fillId="0" borderId="0" xfId="0" applyAlignment="1">
      <alignment vertical="center" wrapText="1"/>
    </xf>
    <xf numFmtId="0" fontId="12" fillId="0" borderId="14" xfId="0" applyFont="1" applyBorder="1" applyAlignment="1" applyProtection="1">
      <alignment vertical="center"/>
      <protection locked="0"/>
    </xf>
    <xf numFmtId="0" fontId="15" fillId="0" borderId="15" xfId="0" applyFont="1" applyBorder="1" applyAlignment="1" applyProtection="1">
      <alignment vertical="center"/>
      <protection locked="0"/>
    </xf>
    <xf numFmtId="14" fontId="15" fillId="0" borderId="16" xfId="0" applyNumberFormat="1" applyFont="1" applyBorder="1" applyAlignment="1" applyProtection="1">
      <alignment vertical="center"/>
      <protection locked="0"/>
    </xf>
    <xf numFmtId="0" fontId="13" fillId="0" borderId="13" xfId="0" applyFont="1" applyBorder="1" applyAlignment="1" applyProtection="1">
      <alignment vertical="center"/>
      <protection locked="0"/>
    </xf>
    <xf numFmtId="164" fontId="14" fillId="0" borderId="11" xfId="1" applyFont="1" applyBorder="1" applyAlignment="1" applyProtection="1">
      <alignment vertical="center"/>
      <protection locked="0"/>
    </xf>
    <xf numFmtId="165" fontId="13" fillId="0" borderId="11" xfId="1" applyNumberFormat="1" applyFont="1" applyBorder="1" applyAlignment="1" applyProtection="1">
      <alignment vertical="center"/>
      <protection locked="0"/>
    </xf>
    <xf numFmtId="0" fontId="12" fillId="0" borderId="17" xfId="0" applyFont="1" applyBorder="1" applyAlignment="1">
      <alignment vertical="center"/>
    </xf>
    <xf numFmtId="0" fontId="15" fillId="0" borderId="0" xfId="0" applyFont="1" applyAlignment="1">
      <alignment vertical="center"/>
    </xf>
    <xf numFmtId="14" fontId="15" fillId="0" borderId="18" xfId="0" applyNumberFormat="1" applyFont="1" applyBorder="1" applyAlignment="1">
      <alignment vertical="center"/>
    </xf>
    <xf numFmtId="0" fontId="13" fillId="0" borderId="19" xfId="0" applyFont="1" applyBorder="1" applyAlignment="1" applyProtection="1">
      <alignment vertical="center"/>
      <protection locked="0"/>
    </xf>
    <xf numFmtId="0" fontId="13" fillId="0" borderId="20" xfId="0" applyFont="1" applyBorder="1" applyAlignment="1" applyProtection="1">
      <alignment vertical="center"/>
      <protection locked="0"/>
    </xf>
    <xf numFmtId="0" fontId="13" fillId="0" borderId="0" xfId="0" applyFont="1" applyAlignment="1">
      <alignment vertical="center"/>
    </xf>
    <xf numFmtId="14" fontId="13" fillId="0" borderId="18" xfId="0" applyNumberFormat="1" applyFont="1" applyBorder="1" applyAlignment="1">
      <alignment vertical="center"/>
    </xf>
    <xf numFmtId="0" fontId="12" fillId="0" borderId="17" xfId="0" applyFont="1" applyBorder="1" applyAlignment="1">
      <alignment horizontal="left" vertical="center" wrapText="1"/>
    </xf>
    <xf numFmtId="0" fontId="12" fillId="0" borderId="0" xfId="0" applyFont="1" applyAlignment="1">
      <alignment vertical="center" wrapText="1"/>
    </xf>
    <xf numFmtId="0" fontId="12" fillId="0" borderId="18" xfId="0" applyFont="1" applyBorder="1" applyAlignment="1">
      <alignment vertical="center" wrapText="1"/>
    </xf>
    <xf numFmtId="0" fontId="12" fillId="0" borderId="17" xfId="0" applyFont="1" applyBorder="1" applyAlignment="1" applyProtection="1">
      <alignment horizontal="left" vertical="center"/>
      <protection locked="0"/>
    </xf>
    <xf numFmtId="0" fontId="13" fillId="0" borderId="0" xfId="0" applyFont="1" applyAlignment="1" applyProtection="1">
      <alignment vertical="center"/>
      <protection locked="0"/>
    </xf>
    <xf numFmtId="14" fontId="13" fillId="0" borderId="18" xfId="0" applyNumberFormat="1" applyFont="1" applyBorder="1" applyAlignment="1" applyProtection="1">
      <alignment vertical="center"/>
      <protection locked="0"/>
    </xf>
    <xf numFmtId="0" fontId="12" fillId="0" borderId="17" xfId="0" applyFont="1" applyBorder="1" applyAlignment="1" applyProtection="1">
      <alignment vertical="center"/>
      <protection locked="0"/>
    </xf>
    <xf numFmtId="0" fontId="14" fillId="0" borderId="20" xfId="0" applyFont="1" applyBorder="1" applyAlignment="1">
      <alignment vertical="center"/>
    </xf>
    <xf numFmtId="0" fontId="14" fillId="0" borderId="21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5" fillId="0" borderId="0" xfId="0" applyFont="1"/>
    <xf numFmtId="0" fontId="14" fillId="0" borderId="0" xfId="0" applyFont="1" applyAlignment="1">
      <alignment vertical="center"/>
    </xf>
    <xf numFmtId="166" fontId="14" fillId="0" borderId="11" xfId="1" applyNumberFormat="1" applyFont="1" applyBorder="1" applyAlignment="1" applyProtection="1">
      <alignment vertical="center"/>
      <protection locked="0"/>
    </xf>
    <xf numFmtId="0" fontId="12" fillId="0" borderId="22" xfId="0" applyFont="1" applyBorder="1" applyAlignment="1" applyProtection="1">
      <alignment vertical="center"/>
      <protection locked="0"/>
    </xf>
    <xf numFmtId="0" fontId="13" fillId="0" borderId="23" xfId="0" applyFont="1" applyBorder="1" applyAlignment="1" applyProtection="1">
      <alignment vertical="center"/>
      <protection locked="0"/>
    </xf>
    <xf numFmtId="14" fontId="13" fillId="0" borderId="24" xfId="0" applyNumberFormat="1" applyFont="1" applyBorder="1" applyAlignment="1" applyProtection="1">
      <alignment vertical="center"/>
      <protection locked="0"/>
    </xf>
    <xf numFmtId="0" fontId="11" fillId="0" borderId="26" xfId="0" applyFont="1" applyBorder="1" applyAlignment="1">
      <alignment vertical="center"/>
    </xf>
    <xf numFmtId="0" fontId="11" fillId="0" borderId="27" xfId="0" applyFont="1" applyBorder="1" applyAlignment="1">
      <alignment vertical="center"/>
    </xf>
    <xf numFmtId="0" fontId="11" fillId="3" borderId="13" xfId="0" applyFont="1" applyFill="1" applyBorder="1" applyAlignment="1">
      <alignment horizontal="right" vertical="center"/>
    </xf>
    <xf numFmtId="164" fontId="14" fillId="3" borderId="11" xfId="1" applyFont="1" applyFill="1" applyBorder="1" applyAlignment="1" applyProtection="1">
      <alignment vertical="center"/>
    </xf>
    <xf numFmtId="164" fontId="11" fillId="0" borderId="28" xfId="1" applyFont="1" applyBorder="1" applyAlignment="1" applyProtection="1">
      <alignment vertical="center"/>
    </xf>
    <xf numFmtId="164" fontId="1" fillId="0" borderId="0" xfId="1" applyFont="1" applyBorder="1" applyAlignment="1" applyProtection="1">
      <alignment vertical="center"/>
    </xf>
    <xf numFmtId="0" fontId="11" fillId="0" borderId="0" xfId="0" applyFont="1" applyAlignment="1">
      <alignment vertical="center" wrapText="1"/>
    </xf>
    <xf numFmtId="2" fontId="11" fillId="0" borderId="30" xfId="0" applyNumberFormat="1" applyFont="1" applyBorder="1" applyAlignment="1">
      <alignment horizontal="right" vertical="center"/>
    </xf>
    <xf numFmtId="164" fontId="11" fillId="0" borderId="0" xfId="1" applyFont="1" applyBorder="1" applyAlignment="1" applyProtection="1">
      <alignment horizontal="center" vertical="center" wrapText="1"/>
    </xf>
    <xf numFmtId="0" fontId="1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32" xfId="0" applyBorder="1" applyAlignment="1">
      <alignment horizontal="left" vertical="center" wrapText="1"/>
    </xf>
    <xf numFmtId="0" fontId="1" fillId="0" borderId="0" xfId="0" applyFont="1" applyProtection="1">
      <protection locked="0"/>
    </xf>
    <xf numFmtId="164" fontId="1" fillId="0" borderId="0" xfId="1" applyFont="1" applyBorder="1" applyProtection="1">
      <protection locked="0"/>
    </xf>
    <xf numFmtId="0" fontId="0" fillId="0" borderId="0" xfId="0" applyProtection="1">
      <protection locked="0"/>
    </xf>
    <xf numFmtId="0" fontId="5" fillId="0" borderId="0" xfId="0" applyFont="1" applyAlignment="1">
      <alignment vertical="center"/>
    </xf>
    <xf numFmtId="0" fontId="4" fillId="0" borderId="2" xfId="0" applyFont="1" applyBorder="1"/>
    <xf numFmtId="0" fontId="4" fillId="0" borderId="2" xfId="0" applyFont="1" applyBorder="1" applyAlignment="1">
      <alignment horizontal="right"/>
    </xf>
    <xf numFmtId="0" fontId="2" fillId="2" borderId="34" xfId="0" applyFont="1" applyFill="1" applyBorder="1" applyAlignment="1">
      <alignment horizontal="right" wrapText="1"/>
    </xf>
    <xf numFmtId="0" fontId="18" fillId="0" borderId="35" xfId="0" applyFont="1" applyBorder="1" applyAlignment="1" applyProtection="1">
      <alignment horizontal="left" vertical="center"/>
      <protection locked="0"/>
    </xf>
    <xf numFmtId="0" fontId="5" fillId="3" borderId="35" xfId="0" applyFont="1" applyFill="1" applyBorder="1" applyAlignment="1">
      <alignment horizontal="right" vertical="center"/>
    </xf>
    <xf numFmtId="0" fontId="5" fillId="3" borderId="36" xfId="0" applyFont="1" applyFill="1" applyBorder="1" applyAlignment="1">
      <alignment horizontal="right" vertical="center"/>
    </xf>
    <xf numFmtId="0" fontId="5" fillId="3" borderId="38" xfId="0" applyFont="1" applyFill="1" applyBorder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5" fillId="3" borderId="39" xfId="0" applyFont="1" applyFill="1" applyBorder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4" fillId="0" borderId="41" xfId="0" applyFont="1" applyBorder="1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22" fillId="2" borderId="42" xfId="0" applyFont="1" applyFill="1" applyBorder="1" applyAlignment="1">
      <alignment horizontal="center" vertical="center" wrapText="1"/>
    </xf>
    <xf numFmtId="0" fontId="11" fillId="3" borderId="43" xfId="0" applyFont="1" applyFill="1" applyBorder="1" applyAlignment="1">
      <alignment horizontal="center" vertical="center" wrapText="1"/>
    </xf>
    <xf numFmtId="164" fontId="11" fillId="3" borderId="43" xfId="1" applyFont="1" applyFill="1" applyBorder="1" applyAlignment="1" applyProtection="1">
      <alignment horizontal="center" vertical="center" wrapText="1"/>
    </xf>
    <xf numFmtId="0" fontId="12" fillId="0" borderId="11" xfId="0" applyFont="1" applyBorder="1" applyAlignment="1" applyProtection="1">
      <alignment vertical="center"/>
      <protection locked="0"/>
    </xf>
    <xf numFmtId="0" fontId="15" fillId="0" borderId="11" xfId="0" applyFont="1" applyBorder="1" applyAlignment="1" applyProtection="1">
      <alignment vertical="center"/>
      <protection locked="0"/>
    </xf>
    <xf numFmtId="14" fontId="15" fillId="0" borderId="11" xfId="0" applyNumberFormat="1" applyFont="1" applyBorder="1" applyAlignment="1" applyProtection="1">
      <alignment vertical="center"/>
      <protection locked="0"/>
    </xf>
    <xf numFmtId="0" fontId="13" fillId="0" borderId="11" xfId="0" applyFont="1" applyBorder="1" applyAlignment="1" applyProtection="1">
      <alignment vertical="center"/>
      <protection locked="0"/>
    </xf>
    <xf numFmtId="4" fontId="13" fillId="0" borderId="11" xfId="0" applyNumberFormat="1" applyFont="1" applyBorder="1" applyAlignment="1" applyProtection="1">
      <alignment vertical="center"/>
      <protection locked="0"/>
    </xf>
    <xf numFmtId="1" fontId="13" fillId="0" borderId="11" xfId="0" applyNumberFormat="1" applyFont="1" applyBorder="1" applyAlignment="1" applyProtection="1">
      <alignment vertical="center"/>
      <protection locked="0"/>
    </xf>
    <xf numFmtId="167" fontId="13" fillId="0" borderId="11" xfId="1" applyNumberFormat="1" applyFont="1" applyBorder="1" applyAlignment="1" applyProtection="1">
      <alignment vertical="center"/>
    </xf>
    <xf numFmtId="14" fontId="13" fillId="0" borderId="11" xfId="0" applyNumberFormat="1" applyFont="1" applyBorder="1" applyAlignment="1" applyProtection="1">
      <alignment vertical="center"/>
      <protection locked="0"/>
    </xf>
    <xf numFmtId="0" fontId="11" fillId="3" borderId="11" xfId="0" applyFont="1" applyFill="1" applyBorder="1" applyAlignment="1">
      <alignment horizontal="right" vertical="center"/>
    </xf>
    <xf numFmtId="164" fontId="11" fillId="3" borderId="11" xfId="1" applyFont="1" applyFill="1" applyBorder="1" applyAlignment="1" applyProtection="1">
      <alignment vertical="center"/>
    </xf>
    <xf numFmtId="164" fontId="13" fillId="0" borderId="0" xfId="1" applyFont="1" applyBorder="1" applyAlignment="1" applyProtection="1">
      <alignment vertical="center"/>
      <protection locked="0"/>
    </xf>
    <xf numFmtId="0" fontId="11" fillId="0" borderId="0" xfId="0" applyFont="1" applyAlignment="1">
      <alignment vertical="center"/>
    </xf>
    <xf numFmtId="164" fontId="11" fillId="2" borderId="46" xfId="1" applyFont="1" applyFill="1" applyBorder="1" applyAlignment="1" applyProtection="1">
      <alignment horizontal="center" vertical="center" wrapText="1"/>
    </xf>
    <xf numFmtId="164" fontId="11" fillId="2" borderId="47" xfId="1" applyFont="1" applyFill="1" applyBorder="1" applyAlignment="1" applyProtection="1">
      <alignment horizontal="center" vertical="center" wrapText="1"/>
    </xf>
    <xf numFmtId="0" fontId="23" fillId="0" borderId="0" xfId="0" applyFont="1" applyAlignment="1" applyProtection="1">
      <alignment horizontal="left" vertical="center" wrapText="1"/>
      <protection locked="0"/>
    </xf>
    <xf numFmtId="0" fontId="14" fillId="0" borderId="0" xfId="0" applyFont="1" applyAlignment="1" applyProtection="1">
      <alignment horizontal="left" vertical="center" wrapText="1"/>
      <protection locked="0"/>
    </xf>
    <xf numFmtId="0" fontId="11" fillId="3" borderId="6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/>
    </xf>
    <xf numFmtId="0" fontId="1" fillId="4" borderId="6" xfId="0" applyFont="1" applyFill="1" applyBorder="1" applyAlignment="1" applyProtection="1">
      <alignment horizontal="center" vertical="center" wrapText="1"/>
      <protection locked="0"/>
    </xf>
    <xf numFmtId="2" fontId="11" fillId="3" borderId="6" xfId="0" applyNumberFormat="1" applyFont="1" applyFill="1" applyBorder="1" applyAlignment="1">
      <alignment horizontal="center" vertical="center"/>
    </xf>
    <xf numFmtId="0" fontId="13" fillId="0" borderId="0" xfId="0" applyFont="1" applyAlignment="1" applyProtection="1">
      <alignment horizontal="center" vertical="center" wrapText="1"/>
      <protection locked="0"/>
    </xf>
    <xf numFmtId="14" fontId="13" fillId="0" borderId="0" xfId="0" applyNumberFormat="1" applyFont="1" applyAlignment="1">
      <alignment horizontal="center" vertical="center"/>
    </xf>
    <xf numFmtId="0" fontId="21" fillId="0" borderId="48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1" fontId="11" fillId="0" borderId="0" xfId="0" applyNumberFormat="1" applyFont="1" applyAlignment="1">
      <alignment horizontal="center" vertical="center"/>
    </xf>
    <xf numFmtId="0" fontId="14" fillId="0" borderId="0" xfId="0" applyFont="1"/>
    <xf numFmtId="0" fontId="14" fillId="0" borderId="0" xfId="0" applyFont="1" applyAlignment="1" applyProtection="1">
      <alignment horizontal="left" vertical="top" wrapText="1"/>
      <protection locked="0"/>
    </xf>
    <xf numFmtId="0" fontId="1" fillId="3" borderId="52" xfId="0" applyFont="1" applyFill="1" applyBorder="1"/>
    <xf numFmtId="0" fontId="1" fillId="3" borderId="53" xfId="0" applyFont="1" applyFill="1" applyBorder="1"/>
    <xf numFmtId="0" fontId="1" fillId="3" borderId="54" xfId="0" applyFont="1" applyFill="1" applyBorder="1"/>
    <xf numFmtId="0" fontId="0" fillId="3" borderId="53" xfId="0" applyFill="1" applyBorder="1"/>
    <xf numFmtId="0" fontId="1" fillId="0" borderId="55" xfId="0" applyFont="1" applyBorder="1"/>
    <xf numFmtId="0" fontId="24" fillId="0" borderId="5" xfId="0" applyFont="1" applyBorder="1"/>
    <xf numFmtId="0" fontId="24" fillId="0" borderId="56" xfId="0" applyFont="1" applyBorder="1"/>
    <xf numFmtId="0" fontId="0" fillId="0" borderId="5" xfId="0" applyBorder="1"/>
    <xf numFmtId="0" fontId="24" fillId="0" borderId="55" xfId="0" applyFont="1" applyBorder="1"/>
    <xf numFmtId="0" fontId="1" fillId="0" borderId="57" xfId="0" applyFont="1" applyBorder="1"/>
    <xf numFmtId="0" fontId="1" fillId="0" borderId="5" xfId="0" applyFont="1" applyBorder="1"/>
    <xf numFmtId="0" fontId="13" fillId="0" borderId="56" xfId="0" applyFont="1" applyBorder="1" applyAlignment="1">
      <alignment horizontal="left" vertical="center"/>
    </xf>
    <xf numFmtId="0" fontId="1" fillId="4" borderId="0" xfId="0" applyFont="1" applyFill="1"/>
    <xf numFmtId="0" fontId="13" fillId="0" borderId="58" xfId="0" applyFont="1" applyBorder="1" applyAlignment="1">
      <alignment horizontal="left" vertical="center"/>
    </xf>
    <xf numFmtId="0" fontId="0" fillId="0" borderId="59" xfId="0" applyBorder="1"/>
    <xf numFmtId="0" fontId="11" fillId="0" borderId="55" xfId="0" applyFont="1" applyBorder="1" applyAlignment="1">
      <alignment horizontal="left" vertical="center"/>
    </xf>
    <xf numFmtId="0" fontId="1" fillId="4" borderId="52" xfId="0" applyFont="1" applyFill="1" applyBorder="1"/>
    <xf numFmtId="0" fontId="1" fillId="0" borderId="59" xfId="0" applyFont="1" applyBorder="1"/>
    <xf numFmtId="0" fontId="11" fillId="0" borderId="57" xfId="0" applyFont="1" applyBorder="1" applyAlignment="1">
      <alignment horizontal="left" vertical="center"/>
    </xf>
    <xf numFmtId="0" fontId="25" fillId="0" borderId="0" xfId="0" applyFont="1" applyAlignment="1">
      <alignment vertical="center" wrapText="1"/>
    </xf>
    <xf numFmtId="0" fontId="17" fillId="5" borderId="2" xfId="0" applyFont="1" applyFill="1" applyBorder="1" applyAlignment="1">
      <alignment horizontal="left" vertical="center"/>
    </xf>
    <xf numFmtId="14" fontId="13" fillId="0" borderId="6" xfId="0" applyNumberFormat="1" applyFont="1" applyBorder="1" applyAlignment="1" applyProtection="1">
      <alignment horizontal="center" vertical="center"/>
      <protection locked="0"/>
    </xf>
    <xf numFmtId="0" fontId="21" fillId="0" borderId="6" xfId="0" applyFont="1" applyBorder="1" applyAlignment="1" applyProtection="1">
      <alignment horizontal="center" vertical="center"/>
      <protection locked="0"/>
    </xf>
    <xf numFmtId="0" fontId="4" fillId="6" borderId="60" xfId="0" applyFont="1" applyFill="1" applyBorder="1" applyAlignment="1">
      <alignment horizontal="center" vertical="center" wrapText="1"/>
    </xf>
    <xf numFmtId="0" fontId="4" fillId="6" borderId="61" xfId="0" applyFont="1" applyFill="1" applyBorder="1" applyAlignment="1">
      <alignment horizontal="center" vertical="center" wrapText="1"/>
    </xf>
    <xf numFmtId="0" fontId="29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30" fillId="0" borderId="0" xfId="0" applyFont="1" applyProtection="1">
      <protection locked="0"/>
    </xf>
    <xf numFmtId="0" fontId="24" fillId="0" borderId="0" xfId="0" applyFont="1" applyAlignment="1">
      <alignment vertical="center" wrapText="1"/>
    </xf>
    <xf numFmtId="0" fontId="24" fillId="0" borderId="0" xfId="0" applyFont="1" applyAlignment="1" applyProtection="1">
      <alignment vertical="center"/>
      <protection locked="0"/>
    </xf>
    <xf numFmtId="0" fontId="31" fillId="0" borderId="0" xfId="0" applyFont="1" applyAlignment="1" applyProtection="1">
      <alignment vertical="center"/>
      <protection locked="0"/>
    </xf>
    <xf numFmtId="168" fontId="31" fillId="0" borderId="0" xfId="0" applyNumberFormat="1" applyFont="1" applyAlignment="1">
      <alignment horizontal="center" vertical="center"/>
    </xf>
    <xf numFmtId="0" fontId="32" fillId="0" borderId="0" xfId="0" applyFont="1" applyAlignment="1" applyProtection="1">
      <alignment vertical="center"/>
      <protection locked="0"/>
    </xf>
    <xf numFmtId="0" fontId="30" fillId="0" borderId="0" xfId="0" applyFont="1"/>
    <xf numFmtId="0" fontId="24" fillId="0" borderId="0" xfId="0" applyFont="1" applyProtection="1">
      <protection locked="0"/>
    </xf>
    <xf numFmtId="0" fontId="33" fillId="0" borderId="0" xfId="0" applyFont="1" applyAlignment="1">
      <alignment horizontal="left" vertical="center" wrapText="1"/>
    </xf>
    <xf numFmtId="0" fontId="33" fillId="0" borderId="0" xfId="0" applyFont="1" applyAlignment="1">
      <alignment vertical="center" wrapText="1"/>
    </xf>
    <xf numFmtId="0" fontId="34" fillId="0" borderId="0" xfId="0" applyFont="1" applyAlignment="1">
      <alignment horizontal="right" vertical="center"/>
    </xf>
    <xf numFmtId="0" fontId="35" fillId="0" borderId="0" xfId="0" applyFont="1" applyAlignment="1">
      <alignment vertical="center"/>
    </xf>
    <xf numFmtId="0" fontId="36" fillId="0" borderId="0" xfId="0" applyFont="1" applyAlignment="1">
      <alignment vertical="center"/>
    </xf>
    <xf numFmtId="0" fontId="35" fillId="0" borderId="0" xfId="0" applyFont="1" applyProtection="1">
      <protection locked="0"/>
    </xf>
    <xf numFmtId="0" fontId="33" fillId="0" borderId="0" xfId="0" applyFont="1" applyAlignment="1">
      <alignment horizontal="center" vertical="center"/>
    </xf>
    <xf numFmtId="0" fontId="34" fillId="0" borderId="0" xfId="0" applyFont="1" applyAlignment="1">
      <alignment horizontal="left" vertical="center"/>
    </xf>
    <xf numFmtId="0" fontId="36" fillId="0" borderId="0" xfId="0" applyFont="1" applyAlignment="1" applyProtection="1">
      <alignment horizontal="left" vertical="center"/>
      <protection locked="0"/>
    </xf>
    <xf numFmtId="0" fontId="37" fillId="0" borderId="0" xfId="0" applyFont="1" applyAlignment="1">
      <alignment horizontal="left" vertical="center"/>
    </xf>
    <xf numFmtId="0" fontId="38" fillId="0" borderId="0" xfId="0" applyFont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39" fillId="0" borderId="0" xfId="0" applyFont="1" applyAlignment="1">
      <alignment horizontal="left" vertical="center"/>
    </xf>
    <xf numFmtId="0" fontId="40" fillId="0" borderId="0" xfId="0" applyFont="1" applyAlignment="1">
      <alignment vertical="center"/>
    </xf>
    <xf numFmtId="164" fontId="39" fillId="0" borderId="0" xfId="1" applyFont="1" applyBorder="1" applyAlignment="1" applyProtection="1">
      <alignment horizontal="center" vertical="center" wrapText="1"/>
    </xf>
    <xf numFmtId="0" fontId="40" fillId="0" borderId="0" xfId="0" applyFont="1" applyAlignment="1">
      <alignment horizontal="center" vertical="center"/>
    </xf>
    <xf numFmtId="14" fontId="38" fillId="0" borderId="0" xfId="0" applyNumberFormat="1" applyFont="1" applyAlignment="1" applyProtection="1">
      <alignment vertical="center"/>
      <protection locked="0"/>
    </xf>
    <xf numFmtId="164" fontId="39" fillId="0" borderId="0" xfId="1" applyFont="1" applyBorder="1" applyAlignment="1" applyProtection="1">
      <alignment vertical="center"/>
    </xf>
    <xf numFmtId="0" fontId="39" fillId="0" borderId="0" xfId="0" applyFont="1" applyAlignment="1" applyProtection="1">
      <alignment vertical="center"/>
      <protection locked="0"/>
    </xf>
    <xf numFmtId="1" fontId="39" fillId="0" borderId="0" xfId="0" applyNumberFormat="1" applyFont="1" applyAlignment="1">
      <alignment horizontal="center" vertical="center"/>
    </xf>
    <xf numFmtId="168" fontId="39" fillId="0" borderId="0" xfId="0" applyNumberFormat="1" applyFont="1" applyAlignment="1">
      <alignment horizontal="center" vertical="center"/>
    </xf>
    <xf numFmtId="164" fontId="38" fillId="0" borderId="0" xfId="1" applyFont="1" applyBorder="1" applyAlignment="1" applyProtection="1">
      <alignment vertical="center"/>
      <protection locked="0"/>
    </xf>
    <xf numFmtId="0" fontId="41" fillId="0" borderId="0" xfId="0" applyFont="1" applyAlignment="1" applyProtection="1">
      <alignment horizontal="left" vertical="top" wrapText="1"/>
      <protection locked="0"/>
    </xf>
    <xf numFmtId="0" fontId="41" fillId="0" borderId="0" xfId="0" applyFont="1" applyAlignment="1" applyProtection="1">
      <alignment horizontal="left" vertical="center" wrapText="1"/>
      <protection locked="0"/>
    </xf>
    <xf numFmtId="0" fontId="40" fillId="0" borderId="0" xfId="0" applyFont="1" applyAlignment="1" applyProtection="1">
      <alignment horizontal="left" vertical="center" wrapText="1"/>
      <protection locked="0"/>
    </xf>
    <xf numFmtId="0" fontId="35" fillId="0" borderId="0" xfId="0" applyFont="1"/>
    <xf numFmtId="0" fontId="40" fillId="0" borderId="0" xfId="0" applyFont="1" applyAlignment="1" applyProtection="1">
      <alignment horizontal="left" vertical="top" wrapText="1"/>
      <protection locked="0"/>
    </xf>
    <xf numFmtId="0" fontId="39" fillId="0" borderId="0" xfId="0" applyFont="1" applyAlignment="1">
      <alignment horizontal="center" vertical="center"/>
    </xf>
    <xf numFmtId="0" fontId="39" fillId="0" borderId="0" xfId="0" applyFont="1" applyAlignment="1">
      <alignment horizontal="center"/>
    </xf>
    <xf numFmtId="168" fontId="39" fillId="0" borderId="0" xfId="0" applyNumberFormat="1" applyFont="1" applyAlignment="1">
      <alignment horizontal="center"/>
    </xf>
    <xf numFmtId="164" fontId="36" fillId="0" borderId="0" xfId="1" applyFont="1" applyBorder="1" applyProtection="1">
      <protection locked="0"/>
    </xf>
    <xf numFmtId="0" fontId="11" fillId="0" borderId="29" xfId="0" applyFont="1" applyBorder="1" applyAlignment="1">
      <alignment horizontal="right" vertical="center"/>
    </xf>
    <xf numFmtId="0" fontId="16" fillId="0" borderId="31" xfId="0" applyFont="1" applyBorder="1" applyAlignment="1" applyProtection="1">
      <alignment horizontal="left" vertical="top" wrapText="1"/>
      <protection locked="0"/>
    </xf>
    <xf numFmtId="0" fontId="1" fillId="3" borderId="33" xfId="0" applyFont="1" applyFill="1" applyBorder="1" applyAlignment="1">
      <alignment horizontal="left" vertical="center"/>
    </xf>
    <xf numFmtId="0" fontId="13" fillId="0" borderId="33" xfId="0" applyFont="1" applyBorder="1" applyAlignment="1">
      <alignment horizontal="left" vertical="center"/>
    </xf>
    <xf numFmtId="0" fontId="13" fillId="0" borderId="33" xfId="0" applyFont="1" applyBorder="1" applyAlignment="1">
      <alignment horizontal="left" vertical="top"/>
    </xf>
    <xf numFmtId="0" fontId="5" fillId="3" borderId="8" xfId="0" applyFont="1" applyFill="1" applyBorder="1" applyAlignment="1">
      <alignment horizontal="right" vertical="center"/>
    </xf>
    <xf numFmtId="0" fontId="1" fillId="0" borderId="9" xfId="0" applyFont="1" applyBorder="1" applyAlignment="1" applyProtection="1">
      <alignment horizontal="left" vertical="center"/>
      <protection locked="0"/>
    </xf>
    <xf numFmtId="0" fontId="7" fillId="0" borderId="0" xfId="0" applyFont="1" applyAlignment="1">
      <alignment vertical="center"/>
    </xf>
    <xf numFmtId="0" fontId="9" fillId="0" borderId="0" xfId="0" applyFont="1" applyAlignment="1">
      <alignment horizontal="left" vertical="center"/>
    </xf>
    <xf numFmtId="0" fontId="11" fillId="3" borderId="25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 wrapText="1"/>
    </xf>
    <xf numFmtId="0" fontId="5" fillId="3" borderId="3" xfId="0" applyFont="1" applyFill="1" applyBorder="1" applyAlignment="1">
      <alignment horizontal="right" vertical="center"/>
    </xf>
    <xf numFmtId="0" fontId="1" fillId="0" borderId="3" xfId="0" applyFont="1" applyBorder="1" applyAlignment="1" applyProtection="1">
      <alignment horizontal="left" vertical="center"/>
      <protection locked="0"/>
    </xf>
    <xf numFmtId="0" fontId="1" fillId="0" borderId="4" xfId="0" applyFont="1" applyBorder="1" applyAlignment="1" applyProtection="1">
      <alignment horizontal="left" vertical="center"/>
      <protection locked="0"/>
    </xf>
    <xf numFmtId="0" fontId="5" fillId="3" borderId="6" xfId="0" applyFont="1" applyFill="1" applyBorder="1" applyAlignment="1">
      <alignment horizontal="right" vertical="center"/>
    </xf>
    <xf numFmtId="0" fontId="1" fillId="0" borderId="7" xfId="0" applyFont="1" applyBorder="1" applyAlignment="1" applyProtection="1">
      <alignment horizontal="left" vertical="center"/>
      <protection locked="0"/>
    </xf>
    <xf numFmtId="0" fontId="39" fillId="0" borderId="0" xfId="0" applyFont="1" applyAlignment="1">
      <alignment horizontal="center" vertical="center"/>
    </xf>
    <xf numFmtId="0" fontId="1" fillId="3" borderId="49" xfId="0" applyFont="1" applyFill="1" applyBorder="1" applyAlignment="1">
      <alignment horizontal="left" vertical="center"/>
    </xf>
    <xf numFmtId="0" fontId="13" fillId="0" borderId="50" xfId="0" applyFont="1" applyBorder="1" applyAlignment="1" applyProtection="1">
      <alignment horizontal="left" vertical="center"/>
      <protection locked="0"/>
    </xf>
    <xf numFmtId="0" fontId="13" fillId="0" borderId="51" xfId="0" applyFont="1" applyBorder="1" applyAlignment="1" applyProtection="1">
      <alignment horizontal="left" vertical="center"/>
      <protection locked="0"/>
    </xf>
    <xf numFmtId="0" fontId="1" fillId="0" borderId="40" xfId="0" applyFont="1" applyBorder="1" applyAlignment="1" applyProtection="1">
      <alignment horizontal="left" vertical="center"/>
      <protection locked="0"/>
    </xf>
    <xf numFmtId="0" fontId="11" fillId="3" borderId="11" xfId="0" applyFont="1" applyFill="1" applyBorder="1" applyAlignment="1">
      <alignment horizontal="center" vertical="center"/>
    </xf>
    <xf numFmtId="0" fontId="11" fillId="0" borderId="44" xfId="0" applyFont="1" applyBorder="1" applyAlignment="1">
      <alignment horizontal="center" vertical="center"/>
    </xf>
    <xf numFmtId="0" fontId="11" fillId="5" borderId="45" xfId="0" applyFont="1" applyFill="1" applyBorder="1" applyAlignment="1">
      <alignment horizontal="right" vertical="center"/>
    </xf>
    <xf numFmtId="0" fontId="23" fillId="0" borderId="31" xfId="0" applyFont="1" applyBorder="1" applyAlignment="1" applyProtection="1">
      <alignment horizontal="left" vertical="top" wrapText="1"/>
      <protection locked="0"/>
    </xf>
    <xf numFmtId="0" fontId="27" fillId="0" borderId="6" xfId="0" applyFont="1" applyBorder="1" applyAlignment="1" applyProtection="1">
      <alignment horizontal="center" vertical="center" wrapText="1"/>
      <protection locked="0"/>
    </xf>
    <xf numFmtId="0" fontId="28" fillId="0" borderId="6" xfId="0" applyFont="1" applyBorder="1" applyAlignment="1" applyProtection="1">
      <alignment horizontal="center" vertical="center" wrapText="1"/>
      <protection locked="0"/>
    </xf>
    <xf numFmtId="0" fontId="2" fillId="2" borderId="0" xfId="0" applyFont="1" applyFill="1" applyAlignment="1">
      <alignment horizontal="center" vertical="center" wrapText="1"/>
    </xf>
    <xf numFmtId="0" fontId="5" fillId="0" borderId="35" xfId="0" applyFont="1" applyBorder="1" applyAlignment="1">
      <alignment horizontal="left" vertical="center"/>
    </xf>
    <xf numFmtId="0" fontId="1" fillId="0" borderId="37" xfId="0" applyFont="1" applyBorder="1" applyAlignment="1" applyProtection="1">
      <alignment horizontal="left" vertical="center"/>
      <protection locked="0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1003BD"/>
      <rgbColor rgb="FF808000"/>
      <rgbColor rgb="FF800080"/>
      <rgbColor rgb="FF008080"/>
      <rgbColor rgb="FFBFBFBF"/>
      <rgbColor rgb="FF808080"/>
      <rgbColor rgb="FFAFABAB"/>
      <rgbColor rgb="FF953735"/>
      <rgbColor rgb="FFFFFFCC"/>
      <rgbColor rgb="FFDCE6F2"/>
      <rgbColor rgb="FF660066"/>
      <rgbColor rgb="FFFF8080"/>
      <rgbColor rgb="FF0066CC"/>
      <rgbColor rgb="FFB9CDE5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5B3D7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A6A6A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447840</xdr:colOff>
      <xdr:row>35</xdr:row>
      <xdr:rowOff>169560</xdr:rowOff>
    </xdr:from>
    <xdr:to>
      <xdr:col>7</xdr:col>
      <xdr:colOff>1303920</xdr:colOff>
      <xdr:row>37</xdr:row>
      <xdr:rowOff>483120</xdr:rowOff>
    </xdr:to>
    <xdr:pic>
      <xdr:nvPicPr>
        <xdr:cNvPr id="2" name="5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10626840" y="7741800"/>
          <a:ext cx="2446920" cy="7329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0</xdr:col>
      <xdr:colOff>101520</xdr:colOff>
      <xdr:row>2</xdr:row>
      <xdr:rowOff>76320</xdr:rowOff>
    </xdr:from>
    <xdr:to>
      <xdr:col>0</xdr:col>
      <xdr:colOff>3186720</xdr:colOff>
      <xdr:row>6</xdr:row>
      <xdr:rowOff>153360</xdr:rowOff>
    </xdr:to>
    <xdr:pic>
      <xdr:nvPicPr>
        <xdr:cNvPr id="3" name="Imagen 9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101520" y="743040"/>
          <a:ext cx="3085200" cy="93420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37800</xdr:colOff>
      <xdr:row>49</xdr:row>
      <xdr:rowOff>228600</xdr:rowOff>
    </xdr:from>
    <xdr:to>
      <xdr:col>7</xdr:col>
      <xdr:colOff>884160</xdr:colOff>
      <xdr:row>53</xdr:row>
      <xdr:rowOff>126000</xdr:rowOff>
    </xdr:to>
    <xdr:pic>
      <xdr:nvPicPr>
        <xdr:cNvPr id="2" name="7 Image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15191280" y="11468160"/>
          <a:ext cx="2880360" cy="8499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0</xdr:col>
      <xdr:colOff>76320</xdr:colOff>
      <xdr:row>1</xdr:row>
      <xdr:rowOff>139680</xdr:rowOff>
    </xdr:from>
    <xdr:to>
      <xdr:col>2</xdr:col>
      <xdr:colOff>709200</xdr:colOff>
      <xdr:row>5</xdr:row>
      <xdr:rowOff>187560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76320" y="596880"/>
          <a:ext cx="3381840" cy="88596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8"/>
  <sheetViews>
    <sheetView showGridLines="0" zoomScale="75" zoomScaleNormal="75" workbookViewId="0">
      <selection activeCell="E13" sqref="E13"/>
    </sheetView>
  </sheetViews>
  <sheetFormatPr baseColWidth="10" defaultColWidth="8.85546875" defaultRowHeight="16.5" x14ac:dyDescent="0.3"/>
  <cols>
    <col min="1" max="1" width="49" style="1" customWidth="1"/>
    <col min="2" max="3" width="14.7109375" style="1" customWidth="1"/>
    <col min="4" max="4" width="20.85546875" style="1" customWidth="1"/>
    <col min="5" max="7" width="22.5703125" style="1" customWidth="1"/>
    <col min="8" max="8" width="20.140625" style="2" customWidth="1"/>
  </cols>
  <sheetData>
    <row r="1" spans="1:8" ht="36" customHeight="1" x14ac:dyDescent="0.25">
      <c r="A1" s="3" t="s">
        <v>99</v>
      </c>
      <c r="B1" s="197" t="s">
        <v>0</v>
      </c>
      <c r="C1" s="197"/>
      <c r="D1" s="197"/>
      <c r="E1" s="197"/>
      <c r="F1" s="197"/>
      <c r="G1" s="197"/>
      <c r="H1" s="197"/>
    </row>
    <row r="2" spans="1:8" x14ac:dyDescent="0.25">
      <c r="A2" s="4"/>
      <c r="B2" s="5" t="s">
        <v>1</v>
      </c>
      <c r="C2" s="5"/>
      <c r="D2" s="6"/>
      <c r="E2" s="6"/>
      <c r="F2" s="7"/>
      <c r="G2" s="8"/>
      <c r="H2" s="8"/>
    </row>
    <row r="3" spans="1:8" x14ac:dyDescent="0.25">
      <c r="A3" s="4"/>
      <c r="B3" s="5" t="s">
        <v>2</v>
      </c>
      <c r="C3" s="5"/>
      <c r="D3" s="6"/>
      <c r="E3" s="6"/>
      <c r="F3" s="8"/>
      <c r="G3" s="9"/>
      <c r="H3" s="9"/>
    </row>
    <row r="4" spans="1:8" ht="18" x14ac:dyDescent="0.25">
      <c r="A4" s="4"/>
      <c r="B4" s="10" t="s">
        <v>3</v>
      </c>
      <c r="C4" s="11"/>
      <c r="D4" s="12"/>
      <c r="E4" s="12"/>
      <c r="F4" s="13"/>
      <c r="G4" s="14" t="s">
        <v>4</v>
      </c>
      <c r="H4" s="13" t="s">
        <v>5</v>
      </c>
    </row>
    <row r="5" spans="1:8" x14ac:dyDescent="0.25">
      <c r="A5" s="4"/>
      <c r="B5" s="198" t="s">
        <v>6</v>
      </c>
      <c r="C5" s="198"/>
      <c r="D5" s="199"/>
      <c r="E5" s="199"/>
      <c r="F5" s="15" t="s">
        <v>7</v>
      </c>
      <c r="G5" s="200"/>
      <c r="H5" s="200"/>
    </row>
    <row r="6" spans="1:8" x14ac:dyDescent="0.25">
      <c r="A6" s="16"/>
      <c r="B6" s="201" t="s">
        <v>8</v>
      </c>
      <c r="C6" s="201"/>
      <c r="D6" s="202"/>
      <c r="E6" s="202"/>
      <c r="F6" s="202"/>
      <c r="G6" s="202"/>
      <c r="H6" s="202"/>
    </row>
    <row r="7" spans="1:8" x14ac:dyDescent="0.25">
      <c r="A7" s="16"/>
      <c r="B7" s="192" t="s">
        <v>9</v>
      </c>
      <c r="C7" s="192"/>
      <c r="D7" s="193"/>
      <c r="E7" s="193"/>
      <c r="F7" s="193"/>
      <c r="G7" s="193"/>
      <c r="H7" s="193"/>
    </row>
    <row r="8" spans="1:8" s="17" customFormat="1" ht="15" x14ac:dyDescent="0.25">
      <c r="A8" s="194"/>
      <c r="B8" s="194"/>
      <c r="C8" s="194"/>
      <c r="D8" s="194"/>
      <c r="E8" s="194"/>
      <c r="F8" s="194"/>
      <c r="G8" s="194"/>
      <c r="H8" s="194"/>
    </row>
    <row r="9" spans="1:8" s="18" customFormat="1" ht="12.75" x14ac:dyDescent="0.2">
      <c r="A9" s="195"/>
      <c r="B9" s="195"/>
      <c r="C9" s="195"/>
      <c r="D9" s="195"/>
      <c r="E9" s="195"/>
      <c r="F9" s="195"/>
      <c r="G9" s="195"/>
      <c r="H9" s="195"/>
    </row>
    <row r="10" spans="1:8" s="25" customFormat="1" ht="30" customHeight="1" x14ac:dyDescent="0.25">
      <c r="A10" s="19" t="s">
        <v>10</v>
      </c>
      <c r="B10" s="20" t="s">
        <v>11</v>
      </c>
      <c r="C10" s="21" t="s">
        <v>12</v>
      </c>
      <c r="D10" s="22" t="s">
        <v>13</v>
      </c>
      <c r="E10" s="23" t="s">
        <v>14</v>
      </c>
      <c r="F10" s="23" t="s">
        <v>15</v>
      </c>
      <c r="G10" s="23" t="s">
        <v>16</v>
      </c>
      <c r="H10" s="24" t="s">
        <v>17</v>
      </c>
    </row>
    <row r="11" spans="1:8" s="32" customFormat="1" ht="15" customHeight="1" x14ac:dyDescent="0.25">
      <c r="A11" s="26"/>
      <c r="B11" s="27"/>
      <c r="C11" s="28"/>
      <c r="D11" s="29"/>
      <c r="E11" s="30"/>
      <c r="F11" s="30"/>
      <c r="G11" s="30"/>
      <c r="H11" s="31"/>
    </row>
    <row r="12" spans="1:8" s="4" customFormat="1" ht="15" customHeight="1" x14ac:dyDescent="0.25">
      <c r="A12" s="33"/>
      <c r="B12" s="34"/>
      <c r="C12" s="35"/>
      <c r="D12" s="36"/>
      <c r="E12" s="37"/>
      <c r="F12" s="37"/>
      <c r="G12" s="30">
        <f t="shared" ref="G12:G29" si="0">+E12+F12</f>
        <v>0</v>
      </c>
      <c r="H12" s="38"/>
    </row>
    <row r="13" spans="1:8" s="32" customFormat="1" ht="15" customHeight="1" x14ac:dyDescent="0.25">
      <c r="A13" s="39"/>
      <c r="B13" s="40"/>
      <c r="C13" s="41"/>
      <c r="D13" s="42" t="s">
        <v>18</v>
      </c>
      <c r="E13" s="37"/>
      <c r="F13" s="37"/>
      <c r="G13" s="30">
        <f t="shared" si="0"/>
        <v>0</v>
      </c>
      <c r="H13" s="38"/>
    </row>
    <row r="14" spans="1:8" s="4" customFormat="1" ht="15" customHeight="1" x14ac:dyDescent="0.25">
      <c r="A14" s="39"/>
      <c r="B14" s="40"/>
      <c r="C14" s="41"/>
      <c r="D14" s="43" t="s">
        <v>19</v>
      </c>
      <c r="E14" s="37"/>
      <c r="F14" s="37"/>
      <c r="G14" s="30">
        <f t="shared" si="0"/>
        <v>0</v>
      </c>
      <c r="H14" s="38"/>
    </row>
    <row r="15" spans="1:8" s="4" customFormat="1" ht="15" customHeight="1" x14ac:dyDescent="0.25">
      <c r="A15" s="39"/>
      <c r="B15" s="44"/>
      <c r="C15" s="45"/>
      <c r="D15" s="43" t="s">
        <v>20</v>
      </c>
      <c r="E15" s="37"/>
      <c r="F15" s="37"/>
      <c r="G15" s="30">
        <f t="shared" si="0"/>
        <v>0</v>
      </c>
      <c r="H15" s="38"/>
    </row>
    <row r="16" spans="1:8" s="4" customFormat="1" ht="15" customHeight="1" x14ac:dyDescent="0.25">
      <c r="A16" s="39"/>
      <c r="B16" s="44"/>
      <c r="C16" s="45"/>
      <c r="D16" s="43" t="s">
        <v>21</v>
      </c>
      <c r="E16" s="37"/>
      <c r="F16" s="37"/>
      <c r="G16" s="30">
        <f t="shared" si="0"/>
        <v>0</v>
      </c>
      <c r="H16" s="38"/>
    </row>
    <row r="17" spans="1:8" s="4" customFormat="1" ht="15" customHeight="1" x14ac:dyDescent="0.25">
      <c r="A17" s="46"/>
      <c r="B17" s="47"/>
      <c r="C17" s="48"/>
      <c r="D17" s="43" t="s">
        <v>22</v>
      </c>
      <c r="E17" s="37"/>
      <c r="F17" s="37"/>
      <c r="G17" s="30">
        <f t="shared" si="0"/>
        <v>0</v>
      </c>
      <c r="H17" s="31"/>
    </row>
    <row r="18" spans="1:8" s="4" customFormat="1" ht="15" customHeight="1" x14ac:dyDescent="0.25">
      <c r="A18" s="49"/>
      <c r="B18" s="50"/>
      <c r="C18" s="51"/>
      <c r="D18" s="43" t="s">
        <v>23</v>
      </c>
      <c r="E18" s="37"/>
      <c r="F18" s="37"/>
      <c r="G18" s="30">
        <f t="shared" si="0"/>
        <v>0</v>
      </c>
      <c r="H18" s="38"/>
    </row>
    <row r="19" spans="1:8" s="4" customFormat="1" ht="15" customHeight="1" x14ac:dyDescent="0.25">
      <c r="A19" s="49"/>
      <c r="B19" s="50"/>
      <c r="C19" s="51"/>
      <c r="D19" s="43" t="s">
        <v>24</v>
      </c>
      <c r="E19" s="37"/>
      <c r="F19" s="37"/>
      <c r="G19" s="30">
        <f t="shared" si="0"/>
        <v>0</v>
      </c>
      <c r="H19" s="38"/>
    </row>
    <row r="20" spans="1:8" s="4" customFormat="1" ht="15" customHeight="1" x14ac:dyDescent="0.25">
      <c r="A20" s="52"/>
      <c r="B20" s="50"/>
      <c r="C20" s="51"/>
      <c r="D20" s="43" t="s">
        <v>25</v>
      </c>
      <c r="E20" s="37"/>
      <c r="F20" s="37"/>
      <c r="G20" s="30">
        <f t="shared" si="0"/>
        <v>0</v>
      </c>
      <c r="H20" s="38"/>
    </row>
    <row r="21" spans="1:8" s="4" customFormat="1" ht="15" customHeight="1" x14ac:dyDescent="0.25">
      <c r="A21" s="52"/>
      <c r="B21" s="50"/>
      <c r="C21" s="51"/>
      <c r="D21" s="43" t="s">
        <v>26</v>
      </c>
      <c r="E21" s="37"/>
      <c r="F21" s="37"/>
      <c r="G21" s="30">
        <f t="shared" si="0"/>
        <v>0</v>
      </c>
      <c r="H21" s="38"/>
    </row>
    <row r="22" spans="1:8" s="4" customFormat="1" ht="15" customHeight="1" x14ac:dyDescent="0.25">
      <c r="A22" s="52"/>
      <c r="B22" s="50"/>
      <c r="C22" s="51"/>
      <c r="D22" s="53" t="s">
        <v>27</v>
      </c>
      <c r="E22" s="37"/>
      <c r="F22" s="37"/>
      <c r="G22" s="30">
        <f t="shared" si="0"/>
        <v>0</v>
      </c>
      <c r="H22" s="38"/>
    </row>
    <row r="23" spans="1:8" s="4" customFormat="1" ht="15" customHeight="1" x14ac:dyDescent="0.25">
      <c r="A23" s="52"/>
      <c r="B23" s="50"/>
      <c r="C23" s="51"/>
      <c r="D23" s="53" t="s">
        <v>28</v>
      </c>
      <c r="E23" s="37"/>
      <c r="F23" s="37"/>
      <c r="G23" s="30">
        <f t="shared" si="0"/>
        <v>0</v>
      </c>
      <c r="H23" s="38"/>
    </row>
    <row r="24" spans="1:8" s="4" customFormat="1" ht="15" customHeight="1" x14ac:dyDescent="0.25">
      <c r="A24" s="52"/>
      <c r="B24" s="50"/>
      <c r="C24" s="51"/>
      <c r="D24" s="53" t="s">
        <v>29</v>
      </c>
      <c r="E24" s="37"/>
      <c r="F24" s="37"/>
      <c r="G24" s="30">
        <f t="shared" si="0"/>
        <v>0</v>
      </c>
      <c r="H24" s="38"/>
    </row>
    <row r="25" spans="1:8" s="4" customFormat="1" ht="15" customHeight="1" x14ac:dyDescent="0.25">
      <c r="A25" s="52"/>
      <c r="B25" s="50"/>
      <c r="C25" s="51"/>
      <c r="D25" s="53" t="s">
        <v>30</v>
      </c>
      <c r="E25" s="37"/>
      <c r="F25" s="37"/>
      <c r="G25" s="30">
        <f t="shared" si="0"/>
        <v>0</v>
      </c>
      <c r="H25" s="38"/>
    </row>
    <row r="26" spans="1:8" s="55" customFormat="1" ht="15" customHeight="1" x14ac:dyDescent="0.25">
      <c r="A26" s="52"/>
      <c r="B26" s="50"/>
      <c r="C26" s="51"/>
      <c r="D26" s="54" t="s">
        <v>31</v>
      </c>
      <c r="E26" s="37"/>
      <c r="F26" s="37"/>
      <c r="G26" s="30">
        <f t="shared" si="0"/>
        <v>0</v>
      </c>
      <c r="H26" s="38"/>
    </row>
    <row r="27" spans="1:8" s="56" customFormat="1" ht="15" customHeight="1" x14ac:dyDescent="0.3">
      <c r="A27" s="52"/>
      <c r="B27" s="50"/>
      <c r="C27" s="51"/>
      <c r="D27" s="36" t="s">
        <v>32</v>
      </c>
      <c r="E27" s="37"/>
      <c r="F27" s="37"/>
      <c r="G27" s="30">
        <f t="shared" si="0"/>
        <v>0</v>
      </c>
      <c r="H27" s="38"/>
    </row>
    <row r="28" spans="1:8" ht="15" customHeight="1" x14ac:dyDescent="0.25">
      <c r="A28" s="52"/>
      <c r="B28" s="50"/>
      <c r="C28" s="51"/>
      <c r="D28" s="57"/>
      <c r="E28" s="58"/>
      <c r="F28" s="58"/>
      <c r="G28" s="30">
        <f t="shared" si="0"/>
        <v>0</v>
      </c>
      <c r="H28" s="38"/>
    </row>
    <row r="29" spans="1:8" ht="15" customHeight="1" x14ac:dyDescent="0.25">
      <c r="A29" s="59"/>
      <c r="B29" s="60"/>
      <c r="C29" s="61"/>
      <c r="D29" s="36"/>
      <c r="E29" s="58"/>
      <c r="F29" s="58"/>
      <c r="G29" s="30">
        <f t="shared" si="0"/>
        <v>0</v>
      </c>
      <c r="H29" s="38"/>
    </row>
    <row r="30" spans="1:8" ht="23.25" customHeight="1" x14ac:dyDescent="0.25">
      <c r="A30" s="196" t="s">
        <v>95</v>
      </c>
      <c r="B30" s="196"/>
      <c r="C30" s="196"/>
      <c r="D30" s="62"/>
      <c r="E30" s="63"/>
      <c r="F30" s="64" t="s">
        <v>33</v>
      </c>
      <c r="G30" s="65">
        <f>SUM(G12:G29)</f>
        <v>0</v>
      </c>
      <c r="H30" s="66"/>
    </row>
    <row r="31" spans="1:8" ht="7.5" customHeight="1" x14ac:dyDescent="0.25">
      <c r="A31" s="9"/>
      <c r="B31" s="9"/>
      <c r="C31" s="9"/>
      <c r="D31" s="9"/>
      <c r="E31" s="9"/>
      <c r="F31" s="9"/>
      <c r="G31" s="9"/>
      <c r="H31" s="67"/>
    </row>
    <row r="32" spans="1:8" ht="18" customHeight="1" x14ac:dyDescent="0.25">
      <c r="A32" s="68"/>
      <c r="B32" s="68"/>
      <c r="C32" s="68"/>
      <c r="D32" s="187" t="s">
        <v>98</v>
      </c>
      <c r="E32" s="187"/>
      <c r="F32" s="187"/>
      <c r="G32" s="69">
        <f>+G30</f>
        <v>0</v>
      </c>
      <c r="H32" s="70"/>
    </row>
    <row r="33" spans="1:8" ht="9" customHeight="1" x14ac:dyDescent="0.25">
      <c r="A33" s="4"/>
      <c r="B33" s="9"/>
      <c r="C33" s="9"/>
      <c r="D33" s="9"/>
      <c r="E33" s="9"/>
      <c r="F33" s="9"/>
      <c r="G33" s="9"/>
      <c r="H33" s="67"/>
    </row>
    <row r="34" spans="1:8" ht="53.25" customHeight="1" x14ac:dyDescent="0.25">
      <c r="A34" s="188" t="s">
        <v>34</v>
      </c>
      <c r="B34" s="188"/>
      <c r="C34" s="188"/>
      <c r="D34" s="188"/>
      <c r="E34" s="188"/>
      <c r="F34" s="188"/>
      <c r="G34" s="188"/>
      <c r="H34" s="188"/>
    </row>
    <row r="35" spans="1:8" ht="6" customHeight="1" x14ac:dyDescent="0.25">
      <c r="A35" s="71"/>
      <c r="B35" s="72"/>
      <c r="C35" s="72"/>
      <c r="D35" s="72"/>
      <c r="E35" s="72"/>
      <c r="F35" s="73"/>
      <c r="G35" s="73"/>
      <c r="H35" s="72"/>
    </row>
    <row r="36" spans="1:8" x14ac:dyDescent="0.25">
      <c r="A36" s="4"/>
      <c r="B36" s="9"/>
      <c r="C36" s="189" t="s">
        <v>35</v>
      </c>
      <c r="D36" s="189"/>
      <c r="E36" s="189"/>
      <c r="F36" s="189"/>
      <c r="G36" s="67"/>
      <c r="H36" s="9"/>
    </row>
    <row r="37" spans="1:8" x14ac:dyDescent="0.25">
      <c r="A37" s="4"/>
      <c r="B37" s="9"/>
      <c r="C37" s="190"/>
      <c r="D37" s="190"/>
      <c r="E37" s="190"/>
      <c r="F37" s="190"/>
      <c r="G37" s="67"/>
      <c r="H37" s="9"/>
    </row>
    <row r="38" spans="1:8" ht="45" customHeight="1" x14ac:dyDescent="0.25">
      <c r="A38" s="4"/>
      <c r="B38" s="9"/>
      <c r="C38" s="191" t="s">
        <v>36</v>
      </c>
      <c r="D38" s="191"/>
      <c r="E38" s="191"/>
      <c r="F38" s="191"/>
      <c r="G38" s="67"/>
      <c r="H38" s="9"/>
    </row>
  </sheetData>
  <sheetProtection algorithmName="SHA-512" hashValue="fR0jQEalUdxDOvBnqDFz7Wcqo9K84xQ60haLDNO6VeMoCg72Z9G/S00dTowtkMS7Zm/vxoSzz8+yC90TlbY+AA==" saltValue="FQp/wqt1U4dl2QbsIaZ9yg==" spinCount="100000" sheet="1" objects="1" scenarios="1"/>
  <mergeCells count="16">
    <mergeCell ref="B1:H1"/>
    <mergeCell ref="B5:C5"/>
    <mergeCell ref="D5:E5"/>
    <mergeCell ref="G5:H5"/>
    <mergeCell ref="B6:C6"/>
    <mergeCell ref="D6:H6"/>
    <mergeCell ref="B7:C7"/>
    <mergeCell ref="D7:H7"/>
    <mergeCell ref="A8:H8"/>
    <mergeCell ref="A9:H9"/>
    <mergeCell ref="A30:C30"/>
    <mergeCell ref="D32:F32"/>
    <mergeCell ref="A34:H34"/>
    <mergeCell ref="C36:F36"/>
    <mergeCell ref="C37:F37"/>
    <mergeCell ref="C38:F38"/>
  </mergeCells>
  <pageMargins left="0.23611111111111099" right="0.23611111111111099" top="0.55138888888888904" bottom="0.35416666666666702" header="0.511811023622047" footer="0.511811023622047"/>
  <pageSetup paperSize="9" fitToWidth="0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56"/>
  <sheetViews>
    <sheetView showGridLines="0" tabSelected="1" topLeftCell="A31" zoomScale="75" zoomScaleNormal="75" workbookViewId="0">
      <selection activeCell="A52" sqref="A52"/>
    </sheetView>
  </sheetViews>
  <sheetFormatPr baseColWidth="10" defaultColWidth="9.140625" defaultRowHeight="16.5" x14ac:dyDescent="0.3"/>
  <cols>
    <col min="1" max="1" width="16.7109375" style="74" customWidth="1"/>
    <col min="2" max="2" width="22.28515625" style="74" customWidth="1"/>
    <col min="3" max="3" width="23.85546875" style="74" customWidth="1"/>
    <col min="4" max="4" width="40.7109375" style="74" customWidth="1"/>
    <col min="5" max="5" width="82.7109375" style="74" customWidth="1"/>
    <col min="6" max="6" width="28.7109375" style="74" customWidth="1"/>
    <col min="7" max="7" width="28.85546875" style="74" customWidth="1"/>
    <col min="8" max="9" width="20.7109375" style="75" customWidth="1"/>
    <col min="10" max="10" width="25" style="186" customWidth="1"/>
    <col min="11" max="11" width="30.7109375" style="186" customWidth="1"/>
    <col min="12" max="12" width="29.28515625" style="181" customWidth="1"/>
    <col min="13" max="14" width="30.5703125" style="181" customWidth="1"/>
    <col min="15" max="15" width="30.5703125" style="155" customWidth="1"/>
    <col min="16" max="16384" width="9.140625" style="76"/>
  </cols>
  <sheetData>
    <row r="1" spans="1:15" ht="36" customHeight="1" x14ac:dyDescent="0.25">
      <c r="A1" s="214" t="str">
        <f>'Contrat.persoal direccion'!A1</f>
        <v>v. 2025.02</v>
      </c>
      <c r="B1" s="214"/>
      <c r="C1" s="214"/>
      <c r="D1" s="197" t="s">
        <v>37</v>
      </c>
      <c r="E1" s="197"/>
      <c r="F1" s="197"/>
      <c r="G1" s="197"/>
      <c r="H1" s="197"/>
      <c r="I1" s="197"/>
      <c r="J1" s="156"/>
      <c r="K1" s="157"/>
      <c r="L1" s="157"/>
      <c r="M1" s="157"/>
      <c r="N1" s="157"/>
      <c r="O1" s="146"/>
    </row>
    <row r="2" spans="1:15" ht="16.5" customHeight="1" x14ac:dyDescent="0.25">
      <c r="A2" s="4"/>
      <c r="B2" s="9"/>
      <c r="C2" s="77"/>
      <c r="D2" s="5" t="s">
        <v>1</v>
      </c>
      <c r="E2" s="5"/>
      <c r="F2" s="6"/>
      <c r="G2" s="6"/>
      <c r="H2" s="7"/>
      <c r="I2" s="7"/>
      <c r="J2" s="158"/>
      <c r="K2" s="159"/>
      <c r="L2" s="159"/>
      <c r="M2" s="160"/>
      <c r="N2" s="161"/>
      <c r="O2" s="148"/>
    </row>
    <row r="3" spans="1:15" ht="16.5" customHeight="1" x14ac:dyDescent="0.25">
      <c r="A3" s="4"/>
      <c r="B3" s="9"/>
      <c r="C3" s="77"/>
      <c r="D3" s="141" t="s">
        <v>38</v>
      </c>
      <c r="E3" s="78"/>
      <c r="F3" s="79"/>
      <c r="G3" s="79" t="s">
        <v>4</v>
      </c>
      <c r="H3" s="13" t="s">
        <v>5</v>
      </c>
      <c r="I3" s="13"/>
      <c r="J3" s="162"/>
      <c r="K3" s="161"/>
      <c r="L3" s="161"/>
      <c r="M3" s="161"/>
      <c r="N3" s="161"/>
      <c r="O3" s="148"/>
    </row>
    <row r="4" spans="1:15" ht="16.5" customHeight="1" x14ac:dyDescent="0.3">
      <c r="A4" s="4"/>
      <c r="B4" s="9"/>
      <c r="C4" s="9"/>
      <c r="D4" s="80" t="s">
        <v>39</v>
      </c>
      <c r="E4" s="81" t="s">
        <v>40</v>
      </c>
      <c r="F4" s="82" t="s">
        <v>7</v>
      </c>
      <c r="G4" s="215">
        <f>'Contrat.persoal direccion'!G5</f>
        <v>0</v>
      </c>
      <c r="H4" s="215"/>
      <c r="I4" s="215"/>
      <c r="J4" s="163"/>
      <c r="K4" s="161"/>
      <c r="L4" s="161"/>
      <c r="M4" s="161"/>
      <c r="N4" s="161"/>
      <c r="O4" s="148"/>
    </row>
    <row r="5" spans="1:15" ht="16.5" customHeight="1" x14ac:dyDescent="0.25">
      <c r="A5" s="4"/>
      <c r="B5" s="9"/>
      <c r="C5" s="9"/>
      <c r="D5" s="83" t="s">
        <v>6</v>
      </c>
      <c r="E5" s="216">
        <f>'Contrat.persoal direccion'!D5</f>
        <v>0</v>
      </c>
      <c r="F5" s="216"/>
      <c r="G5" s="216"/>
      <c r="H5" s="216"/>
      <c r="I5" s="216"/>
      <c r="J5" s="164"/>
      <c r="K5" s="161"/>
      <c r="L5" s="161"/>
      <c r="M5" s="161"/>
      <c r="N5" s="161"/>
      <c r="O5" s="148"/>
    </row>
    <row r="6" spans="1:15" ht="16.5" customHeight="1" x14ac:dyDescent="0.25">
      <c r="A6" s="4"/>
      <c r="B6" s="9"/>
      <c r="C6" s="9"/>
      <c r="D6" s="84" t="s">
        <v>8</v>
      </c>
      <c r="E6" s="216">
        <f>'Contrat.persoal direccion'!D6</f>
        <v>0</v>
      </c>
      <c r="F6" s="216"/>
      <c r="G6" s="216"/>
      <c r="H6" s="216"/>
      <c r="I6" s="216"/>
      <c r="J6" s="164"/>
      <c r="K6" s="161"/>
      <c r="L6" s="161"/>
      <c r="M6" s="161"/>
      <c r="N6" s="161"/>
      <c r="O6" s="148"/>
    </row>
    <row r="7" spans="1:15" ht="16.5" customHeight="1" x14ac:dyDescent="0.25">
      <c r="A7" s="85"/>
      <c r="B7" s="7"/>
      <c r="C7" s="7"/>
      <c r="D7" s="86" t="s">
        <v>9</v>
      </c>
      <c r="E7" s="207">
        <f>'Contrat.persoal direccion'!D7</f>
        <v>0</v>
      </c>
      <c r="F7" s="207"/>
      <c r="G7" s="207"/>
      <c r="H7" s="207"/>
      <c r="I7" s="207"/>
      <c r="J7" s="164"/>
      <c r="K7" s="161"/>
      <c r="L7" s="161"/>
      <c r="M7" s="161"/>
      <c r="N7" s="161"/>
      <c r="O7" s="148"/>
    </row>
    <row r="8" spans="1:15" ht="16.5" customHeight="1" x14ac:dyDescent="0.25">
      <c r="A8" s="87"/>
      <c r="B8" s="5"/>
      <c r="C8" s="5"/>
      <c r="D8" s="88"/>
      <c r="E8" s="88"/>
      <c r="F8" s="88"/>
      <c r="G8" s="88"/>
      <c r="H8" s="88"/>
      <c r="I8" s="88"/>
      <c r="J8" s="165"/>
      <c r="K8" s="166"/>
      <c r="L8" s="167"/>
      <c r="M8" s="159"/>
      <c r="N8" s="161"/>
      <c r="O8" s="148"/>
    </row>
    <row r="9" spans="1:15" ht="12.75" customHeight="1" x14ac:dyDescent="0.25">
      <c r="A9" s="87" t="s">
        <v>41</v>
      </c>
      <c r="B9" s="5"/>
      <c r="C9" s="5"/>
      <c r="D9" s="5"/>
      <c r="E9" s="5"/>
      <c r="F9" s="5"/>
      <c r="G9" s="5"/>
      <c r="H9" s="5"/>
      <c r="I9" s="5"/>
      <c r="J9" s="165"/>
      <c r="K9" s="166"/>
      <c r="L9" s="167"/>
      <c r="M9" s="159"/>
      <c r="N9" s="161"/>
      <c r="O9" s="148"/>
    </row>
    <row r="10" spans="1:15" ht="12.75" customHeight="1" x14ac:dyDescent="0.25">
      <c r="A10" s="89" t="s">
        <v>42</v>
      </c>
      <c r="B10" s="90"/>
      <c r="C10" s="90"/>
      <c r="D10" s="90"/>
      <c r="E10" s="90"/>
      <c r="F10" s="90"/>
      <c r="G10" s="90"/>
      <c r="H10" s="90"/>
      <c r="I10" s="90"/>
      <c r="J10" s="168"/>
      <c r="K10" s="166"/>
      <c r="L10" s="166"/>
      <c r="M10" s="169"/>
      <c r="N10" s="161"/>
      <c r="O10" s="148"/>
    </row>
    <row r="11" spans="1:15" ht="30" customHeight="1" x14ac:dyDescent="0.25">
      <c r="A11" s="91" t="s">
        <v>43</v>
      </c>
      <c r="B11" s="92" t="s">
        <v>44</v>
      </c>
      <c r="C11" s="92" t="s">
        <v>45</v>
      </c>
      <c r="D11" s="92" t="s">
        <v>46</v>
      </c>
      <c r="E11" s="92" t="s">
        <v>47</v>
      </c>
      <c r="F11" s="92" t="s">
        <v>48</v>
      </c>
      <c r="G11" s="92" t="s">
        <v>49</v>
      </c>
      <c r="H11" s="93" t="s">
        <v>50</v>
      </c>
      <c r="I11" s="93" t="s">
        <v>51</v>
      </c>
      <c r="J11" s="170" t="s">
        <v>52</v>
      </c>
      <c r="K11" s="171"/>
      <c r="L11" s="159"/>
      <c r="M11" s="159"/>
      <c r="N11" s="159"/>
      <c r="O11" s="149"/>
    </row>
    <row r="12" spans="1:15" ht="13.5" customHeight="1" x14ac:dyDescent="0.25">
      <c r="A12" s="94" t="s">
        <v>53</v>
      </c>
      <c r="B12" s="95"/>
      <c r="C12" s="96"/>
      <c r="D12" s="97"/>
      <c r="E12" s="97"/>
      <c r="F12" s="98"/>
      <c r="G12" s="99"/>
      <c r="H12" s="38">
        <f t="shared" ref="H12:H40" si="0">F12*G12</f>
        <v>0</v>
      </c>
      <c r="I12" s="100">
        <f t="shared" ref="I12:I40" si="1">H12*$N$43</f>
        <v>0</v>
      </c>
      <c r="J12" s="172"/>
      <c r="K12" s="171"/>
      <c r="L12" s="159"/>
      <c r="M12" s="159"/>
      <c r="N12" s="159"/>
      <c r="O12" s="147"/>
    </row>
    <row r="13" spans="1:15" x14ac:dyDescent="0.25">
      <c r="A13" s="94" t="s">
        <v>53</v>
      </c>
      <c r="B13" s="97"/>
      <c r="C13" s="101"/>
      <c r="D13" s="97"/>
      <c r="E13" s="97"/>
      <c r="F13" s="98"/>
      <c r="G13" s="99"/>
      <c r="H13" s="38">
        <f t="shared" si="0"/>
        <v>0</v>
      </c>
      <c r="I13" s="100">
        <f t="shared" si="1"/>
        <v>0</v>
      </c>
      <c r="J13" s="172"/>
      <c r="K13" s="171"/>
      <c r="L13" s="159"/>
      <c r="M13" s="159"/>
      <c r="N13" s="159"/>
      <c r="O13" s="147"/>
    </row>
    <row r="14" spans="1:15" x14ac:dyDescent="0.25">
      <c r="A14" s="94" t="s">
        <v>53</v>
      </c>
      <c r="B14" s="97"/>
      <c r="C14" s="101"/>
      <c r="D14" s="97"/>
      <c r="E14" s="97"/>
      <c r="F14" s="98"/>
      <c r="G14" s="99"/>
      <c r="H14" s="38">
        <f t="shared" si="0"/>
        <v>0</v>
      </c>
      <c r="I14" s="100">
        <f t="shared" si="1"/>
        <v>0</v>
      </c>
      <c r="J14" s="172"/>
      <c r="K14" s="171"/>
      <c r="L14" s="159"/>
      <c r="M14" s="159"/>
      <c r="N14" s="159"/>
      <c r="O14" s="147"/>
    </row>
    <row r="15" spans="1:15" x14ac:dyDescent="0.25">
      <c r="A15" s="94" t="s">
        <v>53</v>
      </c>
      <c r="B15" s="97"/>
      <c r="C15" s="101"/>
      <c r="D15" s="97"/>
      <c r="E15" s="97"/>
      <c r="F15" s="98"/>
      <c r="G15" s="99"/>
      <c r="H15" s="38">
        <f t="shared" si="0"/>
        <v>0</v>
      </c>
      <c r="I15" s="100">
        <f t="shared" si="1"/>
        <v>0</v>
      </c>
      <c r="J15" s="172"/>
      <c r="K15" s="171"/>
      <c r="L15" s="167"/>
      <c r="M15" s="167"/>
      <c r="N15" s="167"/>
      <c r="O15" s="147"/>
    </row>
    <row r="16" spans="1:15" x14ac:dyDescent="0.25">
      <c r="A16" s="94" t="s">
        <v>53</v>
      </c>
      <c r="B16" s="97"/>
      <c r="C16" s="101"/>
      <c r="D16" s="97"/>
      <c r="E16" s="97"/>
      <c r="F16" s="98"/>
      <c r="G16" s="99"/>
      <c r="H16" s="38">
        <f t="shared" si="0"/>
        <v>0</v>
      </c>
      <c r="I16" s="100">
        <f t="shared" si="1"/>
        <v>0</v>
      </c>
      <c r="J16" s="172"/>
      <c r="K16" s="171"/>
      <c r="L16" s="159"/>
      <c r="M16" s="159"/>
      <c r="N16" s="159"/>
      <c r="O16" s="147"/>
    </row>
    <row r="17" spans="1:15" x14ac:dyDescent="0.25">
      <c r="A17" s="94" t="s">
        <v>53</v>
      </c>
      <c r="B17" s="97"/>
      <c r="C17" s="101"/>
      <c r="D17" s="97"/>
      <c r="E17" s="97"/>
      <c r="F17" s="98"/>
      <c r="G17" s="99"/>
      <c r="H17" s="38">
        <f t="shared" si="0"/>
        <v>0</v>
      </c>
      <c r="I17" s="100">
        <f t="shared" si="1"/>
        <v>0</v>
      </c>
      <c r="J17" s="172"/>
      <c r="K17" s="171"/>
      <c r="L17" s="159"/>
      <c r="M17" s="159"/>
      <c r="N17" s="159"/>
      <c r="O17" s="147"/>
    </row>
    <row r="18" spans="1:15" x14ac:dyDescent="0.25">
      <c r="A18" s="94" t="s">
        <v>53</v>
      </c>
      <c r="B18" s="97"/>
      <c r="C18" s="101"/>
      <c r="D18" s="97"/>
      <c r="E18" s="97"/>
      <c r="F18" s="98"/>
      <c r="G18" s="99"/>
      <c r="H18" s="38">
        <f t="shared" si="0"/>
        <v>0</v>
      </c>
      <c r="I18" s="100">
        <f t="shared" si="1"/>
        <v>0</v>
      </c>
      <c r="J18" s="172"/>
      <c r="K18" s="171"/>
      <c r="L18" s="159"/>
      <c r="M18" s="159"/>
      <c r="N18" s="159"/>
      <c r="O18" s="147"/>
    </row>
    <row r="19" spans="1:15" x14ac:dyDescent="0.25">
      <c r="A19" s="94" t="s">
        <v>53</v>
      </c>
      <c r="B19" s="97"/>
      <c r="C19" s="101"/>
      <c r="D19" s="97"/>
      <c r="E19" s="97"/>
      <c r="F19" s="98"/>
      <c r="G19" s="99"/>
      <c r="H19" s="38">
        <f t="shared" si="0"/>
        <v>0</v>
      </c>
      <c r="I19" s="100">
        <f t="shared" si="1"/>
        <v>0</v>
      </c>
      <c r="J19" s="172"/>
      <c r="K19" s="171"/>
      <c r="L19" s="159"/>
      <c r="M19" s="159"/>
      <c r="N19" s="159"/>
      <c r="O19" s="147"/>
    </row>
    <row r="20" spans="1:15" x14ac:dyDescent="0.25">
      <c r="A20" s="94" t="s">
        <v>53</v>
      </c>
      <c r="B20" s="97"/>
      <c r="C20" s="101"/>
      <c r="D20" s="97"/>
      <c r="E20" s="97"/>
      <c r="F20" s="98"/>
      <c r="G20" s="99"/>
      <c r="H20" s="38">
        <f t="shared" si="0"/>
        <v>0</v>
      </c>
      <c r="I20" s="100">
        <f t="shared" si="1"/>
        <v>0</v>
      </c>
      <c r="J20" s="172"/>
      <c r="K20" s="171"/>
      <c r="L20" s="159"/>
      <c r="M20" s="159"/>
      <c r="N20" s="159"/>
      <c r="O20" s="147"/>
    </row>
    <row r="21" spans="1:15" x14ac:dyDescent="0.25">
      <c r="A21" s="94" t="s">
        <v>53</v>
      </c>
      <c r="B21" s="97"/>
      <c r="C21" s="101"/>
      <c r="D21" s="97"/>
      <c r="E21" s="97"/>
      <c r="F21" s="98"/>
      <c r="G21" s="99"/>
      <c r="H21" s="38">
        <f t="shared" si="0"/>
        <v>0</v>
      </c>
      <c r="I21" s="100">
        <f t="shared" si="1"/>
        <v>0</v>
      </c>
      <c r="J21" s="172"/>
      <c r="K21" s="171"/>
      <c r="L21" s="159"/>
      <c r="M21" s="159"/>
      <c r="N21" s="159"/>
      <c r="O21" s="147"/>
    </row>
    <row r="22" spans="1:15" x14ac:dyDescent="0.25">
      <c r="A22" s="94" t="s">
        <v>53</v>
      </c>
      <c r="B22" s="97"/>
      <c r="C22" s="101"/>
      <c r="D22" s="97"/>
      <c r="E22" s="97"/>
      <c r="F22" s="98"/>
      <c r="G22" s="99"/>
      <c r="H22" s="38">
        <f t="shared" si="0"/>
        <v>0</v>
      </c>
      <c r="I22" s="100">
        <f t="shared" si="1"/>
        <v>0</v>
      </c>
      <c r="J22" s="172"/>
      <c r="K22" s="171"/>
      <c r="L22" s="159"/>
      <c r="M22" s="159"/>
      <c r="N22" s="159"/>
      <c r="O22" s="147"/>
    </row>
    <row r="23" spans="1:15" x14ac:dyDescent="0.25">
      <c r="A23" s="94" t="s">
        <v>53</v>
      </c>
      <c r="B23" s="97"/>
      <c r="C23" s="101"/>
      <c r="D23" s="97"/>
      <c r="E23" s="97"/>
      <c r="F23" s="98"/>
      <c r="G23" s="99"/>
      <c r="H23" s="38">
        <f t="shared" si="0"/>
        <v>0</v>
      </c>
      <c r="I23" s="100">
        <f t="shared" si="1"/>
        <v>0</v>
      </c>
      <c r="J23" s="172"/>
      <c r="K23" s="171"/>
      <c r="L23" s="159"/>
      <c r="M23" s="159"/>
      <c r="N23" s="159"/>
      <c r="O23" s="147"/>
    </row>
    <row r="24" spans="1:15" x14ac:dyDescent="0.25">
      <c r="A24" s="94" t="s">
        <v>53</v>
      </c>
      <c r="B24" s="97"/>
      <c r="C24" s="101"/>
      <c r="D24" s="97"/>
      <c r="E24" s="97"/>
      <c r="F24" s="98"/>
      <c r="G24" s="99"/>
      <c r="H24" s="38">
        <f t="shared" si="0"/>
        <v>0</v>
      </c>
      <c r="I24" s="100">
        <f t="shared" si="1"/>
        <v>0</v>
      </c>
      <c r="J24" s="172"/>
      <c r="K24" s="171"/>
      <c r="L24" s="159"/>
      <c r="M24" s="159"/>
      <c r="N24" s="159"/>
      <c r="O24" s="147"/>
    </row>
    <row r="25" spans="1:15" x14ac:dyDescent="0.25">
      <c r="A25" s="94" t="s">
        <v>53</v>
      </c>
      <c r="B25" s="97"/>
      <c r="C25" s="101"/>
      <c r="D25" s="97"/>
      <c r="E25" s="97"/>
      <c r="F25" s="98"/>
      <c r="G25" s="99"/>
      <c r="H25" s="38">
        <f t="shared" si="0"/>
        <v>0</v>
      </c>
      <c r="I25" s="100">
        <f t="shared" si="1"/>
        <v>0</v>
      </c>
      <c r="J25" s="172"/>
      <c r="K25" s="171"/>
      <c r="L25" s="159"/>
      <c r="M25" s="159"/>
      <c r="N25" s="159"/>
      <c r="O25" s="147"/>
    </row>
    <row r="26" spans="1:15" x14ac:dyDescent="0.25">
      <c r="A26" s="94" t="s">
        <v>53</v>
      </c>
      <c r="B26" s="97"/>
      <c r="C26" s="101"/>
      <c r="D26" s="97"/>
      <c r="E26" s="97"/>
      <c r="F26" s="98"/>
      <c r="G26" s="99"/>
      <c r="H26" s="38">
        <f t="shared" si="0"/>
        <v>0</v>
      </c>
      <c r="I26" s="100">
        <f t="shared" si="1"/>
        <v>0</v>
      </c>
      <c r="J26" s="172"/>
      <c r="K26" s="171"/>
      <c r="L26" s="159"/>
      <c r="M26" s="159"/>
      <c r="N26" s="159"/>
      <c r="O26" s="147"/>
    </row>
    <row r="27" spans="1:15" x14ac:dyDescent="0.25">
      <c r="A27" s="94" t="s">
        <v>53</v>
      </c>
      <c r="B27" s="97"/>
      <c r="C27" s="101"/>
      <c r="D27" s="97"/>
      <c r="E27" s="97"/>
      <c r="F27" s="98"/>
      <c r="G27" s="99"/>
      <c r="H27" s="38">
        <f t="shared" si="0"/>
        <v>0</v>
      </c>
      <c r="I27" s="100">
        <f t="shared" si="1"/>
        <v>0</v>
      </c>
      <c r="J27" s="172"/>
      <c r="K27" s="171"/>
      <c r="L27" s="159"/>
      <c r="M27" s="159"/>
      <c r="N27" s="159"/>
      <c r="O27" s="147"/>
    </row>
    <row r="28" spans="1:15" x14ac:dyDescent="0.25">
      <c r="A28" s="94" t="s">
        <v>53</v>
      </c>
      <c r="B28" s="97"/>
      <c r="C28" s="101"/>
      <c r="D28" s="97"/>
      <c r="E28" s="97"/>
      <c r="F28" s="98"/>
      <c r="G28" s="99"/>
      <c r="H28" s="38">
        <f t="shared" si="0"/>
        <v>0</v>
      </c>
      <c r="I28" s="100">
        <f t="shared" si="1"/>
        <v>0</v>
      </c>
      <c r="J28" s="172"/>
      <c r="K28" s="171"/>
      <c r="L28" s="159"/>
      <c r="M28" s="159"/>
      <c r="N28" s="159"/>
      <c r="O28" s="147"/>
    </row>
    <row r="29" spans="1:15" x14ac:dyDescent="0.25">
      <c r="A29" s="94" t="s">
        <v>53</v>
      </c>
      <c r="B29" s="97"/>
      <c r="C29" s="101"/>
      <c r="D29" s="97"/>
      <c r="E29" s="97"/>
      <c r="F29" s="98"/>
      <c r="G29" s="99"/>
      <c r="H29" s="38">
        <f t="shared" si="0"/>
        <v>0</v>
      </c>
      <c r="I29" s="100">
        <f t="shared" si="1"/>
        <v>0</v>
      </c>
      <c r="J29" s="172"/>
      <c r="K29" s="171"/>
      <c r="L29" s="159"/>
      <c r="M29" s="159"/>
      <c r="N29" s="159"/>
      <c r="O29" s="147"/>
    </row>
    <row r="30" spans="1:15" x14ac:dyDescent="0.25">
      <c r="A30" s="94" t="s">
        <v>53</v>
      </c>
      <c r="B30" s="97"/>
      <c r="C30" s="101"/>
      <c r="D30" s="97"/>
      <c r="E30" s="97"/>
      <c r="F30" s="98"/>
      <c r="G30" s="99"/>
      <c r="H30" s="38">
        <f t="shared" si="0"/>
        <v>0</v>
      </c>
      <c r="I30" s="100">
        <f t="shared" si="1"/>
        <v>0</v>
      </c>
      <c r="J30" s="172"/>
      <c r="K30" s="171"/>
      <c r="L30" s="159"/>
      <c r="M30" s="159"/>
      <c r="N30" s="159"/>
      <c r="O30" s="147"/>
    </row>
    <row r="31" spans="1:15" x14ac:dyDescent="0.25">
      <c r="A31" s="94" t="s">
        <v>53</v>
      </c>
      <c r="B31" s="97"/>
      <c r="C31" s="101"/>
      <c r="D31" s="97"/>
      <c r="E31" s="97"/>
      <c r="F31" s="98"/>
      <c r="G31" s="99"/>
      <c r="H31" s="38">
        <f t="shared" si="0"/>
        <v>0</v>
      </c>
      <c r="I31" s="100">
        <f t="shared" si="1"/>
        <v>0</v>
      </c>
      <c r="J31" s="172"/>
      <c r="K31" s="171"/>
      <c r="L31" s="159"/>
      <c r="M31" s="159"/>
      <c r="N31" s="159"/>
      <c r="O31" s="147"/>
    </row>
    <row r="32" spans="1:15" x14ac:dyDescent="0.25">
      <c r="A32" s="94" t="s">
        <v>53</v>
      </c>
      <c r="B32" s="97"/>
      <c r="C32" s="101"/>
      <c r="D32" s="97"/>
      <c r="E32" s="97"/>
      <c r="F32" s="98"/>
      <c r="G32" s="99"/>
      <c r="H32" s="38">
        <f t="shared" si="0"/>
        <v>0</v>
      </c>
      <c r="I32" s="100">
        <f t="shared" si="1"/>
        <v>0</v>
      </c>
      <c r="J32" s="172"/>
      <c r="K32" s="171"/>
      <c r="L32" s="159"/>
      <c r="M32" s="159"/>
      <c r="N32" s="159"/>
      <c r="O32" s="150"/>
    </row>
    <row r="33" spans="1:16" x14ac:dyDescent="0.25">
      <c r="A33" s="94" t="s">
        <v>53</v>
      </c>
      <c r="B33" s="97"/>
      <c r="C33" s="101"/>
      <c r="D33" s="97"/>
      <c r="E33" s="97"/>
      <c r="F33" s="98"/>
      <c r="G33" s="99"/>
      <c r="H33" s="38">
        <f t="shared" si="0"/>
        <v>0</v>
      </c>
      <c r="I33" s="100">
        <f t="shared" si="1"/>
        <v>0</v>
      </c>
      <c r="J33" s="172"/>
      <c r="K33" s="171"/>
      <c r="L33" s="159"/>
      <c r="M33" s="159"/>
      <c r="N33" s="159"/>
      <c r="O33" s="150"/>
    </row>
    <row r="34" spans="1:16" x14ac:dyDescent="0.25">
      <c r="A34" s="94" t="s">
        <v>53</v>
      </c>
      <c r="B34" s="97"/>
      <c r="C34" s="101"/>
      <c r="D34" s="97"/>
      <c r="E34" s="97"/>
      <c r="F34" s="98"/>
      <c r="G34" s="99"/>
      <c r="H34" s="38">
        <f t="shared" si="0"/>
        <v>0</v>
      </c>
      <c r="I34" s="100">
        <f t="shared" si="1"/>
        <v>0</v>
      </c>
      <c r="J34" s="172"/>
      <c r="K34" s="171"/>
      <c r="L34" s="159"/>
      <c r="M34" s="159"/>
      <c r="N34" s="159"/>
      <c r="O34" s="150"/>
    </row>
    <row r="35" spans="1:16" x14ac:dyDescent="0.25">
      <c r="A35" s="94" t="s">
        <v>53</v>
      </c>
      <c r="B35" s="97"/>
      <c r="C35" s="101"/>
      <c r="D35" s="97"/>
      <c r="E35" s="97"/>
      <c r="F35" s="98"/>
      <c r="G35" s="99"/>
      <c r="H35" s="38">
        <f t="shared" si="0"/>
        <v>0</v>
      </c>
      <c r="I35" s="100">
        <f t="shared" si="1"/>
        <v>0</v>
      </c>
      <c r="J35" s="172"/>
      <c r="K35" s="171"/>
      <c r="L35" s="159"/>
      <c r="M35" s="159"/>
      <c r="N35" s="159"/>
      <c r="O35" s="150"/>
    </row>
    <row r="36" spans="1:16" x14ac:dyDescent="0.25">
      <c r="A36" s="94" t="s">
        <v>53</v>
      </c>
      <c r="B36" s="97"/>
      <c r="C36" s="101"/>
      <c r="D36" s="97"/>
      <c r="E36" s="97"/>
      <c r="F36" s="98"/>
      <c r="G36" s="99"/>
      <c r="H36" s="38">
        <f t="shared" si="0"/>
        <v>0</v>
      </c>
      <c r="I36" s="100">
        <f t="shared" si="1"/>
        <v>0</v>
      </c>
      <c r="J36" s="172"/>
      <c r="K36" s="171"/>
      <c r="L36" s="159"/>
      <c r="M36" s="159"/>
      <c r="N36" s="159"/>
      <c r="O36" s="150"/>
    </row>
    <row r="37" spans="1:16" x14ac:dyDescent="0.25">
      <c r="A37" s="94" t="s">
        <v>53</v>
      </c>
      <c r="B37" s="97"/>
      <c r="C37" s="101"/>
      <c r="D37" s="97"/>
      <c r="E37" s="97"/>
      <c r="F37" s="98"/>
      <c r="G37" s="99"/>
      <c r="H37" s="38">
        <f t="shared" si="0"/>
        <v>0</v>
      </c>
      <c r="I37" s="100">
        <f t="shared" si="1"/>
        <v>0</v>
      </c>
      <c r="J37" s="172"/>
      <c r="K37" s="171"/>
      <c r="L37" s="159"/>
      <c r="M37" s="159"/>
      <c r="N37" s="159"/>
      <c r="O37" s="150"/>
    </row>
    <row r="38" spans="1:16" x14ac:dyDescent="0.25">
      <c r="A38" s="94" t="s">
        <v>53</v>
      </c>
      <c r="B38" s="97"/>
      <c r="C38" s="101"/>
      <c r="D38" s="97"/>
      <c r="E38" s="97"/>
      <c r="F38" s="98"/>
      <c r="G38" s="99"/>
      <c r="H38" s="38">
        <f t="shared" si="0"/>
        <v>0</v>
      </c>
      <c r="I38" s="100">
        <f t="shared" si="1"/>
        <v>0</v>
      </c>
      <c r="J38" s="172"/>
      <c r="K38" s="171"/>
      <c r="L38" s="159"/>
      <c r="M38" s="159"/>
      <c r="N38" s="159"/>
      <c r="O38" s="150"/>
    </row>
    <row r="39" spans="1:16" x14ac:dyDescent="0.25">
      <c r="A39" s="94" t="s">
        <v>53</v>
      </c>
      <c r="B39" s="97"/>
      <c r="C39" s="101"/>
      <c r="D39" s="97"/>
      <c r="E39" s="97"/>
      <c r="F39" s="98"/>
      <c r="G39" s="99"/>
      <c r="H39" s="38">
        <f t="shared" si="0"/>
        <v>0</v>
      </c>
      <c r="I39" s="100">
        <f t="shared" si="1"/>
        <v>0</v>
      </c>
      <c r="J39" s="172"/>
      <c r="K39" s="171"/>
      <c r="L39" s="159"/>
      <c r="M39" s="159"/>
      <c r="N39" s="159"/>
      <c r="O39" s="150"/>
    </row>
    <row r="40" spans="1:16" x14ac:dyDescent="0.25">
      <c r="A40" s="94" t="s">
        <v>53</v>
      </c>
      <c r="B40" s="97"/>
      <c r="C40" s="101"/>
      <c r="D40" s="97"/>
      <c r="E40" s="97"/>
      <c r="F40" s="98"/>
      <c r="G40" s="99"/>
      <c r="H40" s="38">
        <f t="shared" si="0"/>
        <v>0</v>
      </c>
      <c r="I40" s="100">
        <f t="shared" si="1"/>
        <v>0</v>
      </c>
      <c r="J40" s="172"/>
      <c r="K40" s="171"/>
      <c r="L40" s="159"/>
      <c r="M40" s="159"/>
      <c r="N40" s="159"/>
      <c r="O40" s="150"/>
    </row>
    <row r="41" spans="1:16" ht="22.5" customHeight="1" x14ac:dyDescent="0.25">
      <c r="A41" s="208" t="s">
        <v>96</v>
      </c>
      <c r="B41" s="208"/>
      <c r="C41" s="208"/>
      <c r="D41" s="208"/>
      <c r="E41" s="209"/>
      <c r="F41" s="209"/>
      <c r="G41" s="102" t="s">
        <v>54</v>
      </c>
      <c r="H41" s="103">
        <f>SUM(H12:H40)</f>
        <v>0</v>
      </c>
      <c r="I41" s="103">
        <f>SUM(I12:I40)</f>
        <v>0</v>
      </c>
      <c r="J41" s="173"/>
      <c r="K41" s="171"/>
      <c r="L41" s="174"/>
      <c r="M41" s="174"/>
      <c r="N41" s="174"/>
      <c r="O41" s="151"/>
    </row>
    <row r="42" spans="1:16" ht="17.25" customHeight="1" x14ac:dyDescent="0.25">
      <c r="A42" s="50"/>
      <c r="B42" s="50"/>
      <c r="C42" s="50"/>
      <c r="D42" s="50"/>
      <c r="E42" s="50"/>
      <c r="F42" s="50"/>
      <c r="G42" s="50"/>
      <c r="H42" s="104"/>
      <c r="I42" s="105"/>
      <c r="J42" s="183" t="s">
        <v>55</v>
      </c>
      <c r="K42" s="183" t="s">
        <v>56</v>
      </c>
      <c r="L42" s="183" t="s">
        <v>57</v>
      </c>
      <c r="M42" s="183" t="s">
        <v>58</v>
      </c>
      <c r="N42" s="183" t="s">
        <v>57</v>
      </c>
      <c r="O42" s="148"/>
      <c r="P42"/>
    </row>
    <row r="43" spans="1:16" ht="18" customHeight="1" x14ac:dyDescent="0.25">
      <c r="A43" s="68"/>
      <c r="B43" s="68"/>
      <c r="C43" s="68"/>
      <c r="D43" s="68"/>
      <c r="E43" s="210" t="s">
        <v>97</v>
      </c>
      <c r="F43" s="210"/>
      <c r="G43" s="210"/>
      <c r="H43" s="106">
        <f>H41</f>
        <v>0</v>
      </c>
      <c r="I43" s="107">
        <f>I41</f>
        <v>0</v>
      </c>
      <c r="J43" s="175"/>
      <c r="K43" s="175"/>
      <c r="L43" s="176"/>
      <c r="M43" s="175"/>
      <c r="N43" s="176">
        <f>IF(OR(A48="SI",F48&gt;=G48),IF(D48&lt;6,$M$52,IF(D48&lt;11,$M$53,$M$54)),IF(D48&lt;6,$N$52,IF(D48&lt;11,$N$53,$N$54)))</f>
        <v>1</v>
      </c>
      <c r="O43" s="148"/>
      <c r="P43"/>
    </row>
    <row r="44" spans="1:16" ht="9" customHeight="1" x14ac:dyDescent="0.25">
      <c r="A44" s="50"/>
      <c r="B44" s="50"/>
      <c r="C44" s="50"/>
      <c r="D44" s="50"/>
      <c r="E44" s="50"/>
      <c r="F44" s="50"/>
      <c r="G44" s="50"/>
      <c r="H44" s="104"/>
      <c r="I44" s="104"/>
      <c r="J44" s="177"/>
      <c r="K44" s="177"/>
      <c r="L44" s="159"/>
      <c r="M44" s="159"/>
      <c r="N44" s="159"/>
      <c r="O44" s="153"/>
    </row>
    <row r="45" spans="1:16" ht="39" customHeight="1" x14ac:dyDescent="0.25">
      <c r="A45" s="211" t="s">
        <v>34</v>
      </c>
      <c r="B45" s="211"/>
      <c r="C45" s="211"/>
      <c r="D45" s="211"/>
      <c r="E45" s="211"/>
      <c r="F45" s="211"/>
      <c r="G45" s="211"/>
      <c r="H45" s="211"/>
      <c r="I45" s="211"/>
      <c r="J45" s="178"/>
      <c r="K45" s="179"/>
      <c r="L45" s="159"/>
      <c r="M45" s="159"/>
      <c r="N45" s="159"/>
      <c r="O45" s="153"/>
    </row>
    <row r="46" spans="1:16" ht="16.5" customHeight="1" x14ac:dyDescent="0.25">
      <c r="A46" s="108"/>
      <c r="B46" s="109"/>
      <c r="C46" s="109"/>
      <c r="D46" s="109"/>
      <c r="E46" s="109"/>
      <c r="F46" s="109"/>
      <c r="G46" s="109"/>
      <c r="H46" s="109"/>
      <c r="I46" s="109"/>
      <c r="J46" s="180"/>
      <c r="K46" s="180"/>
      <c r="L46" s="159"/>
      <c r="M46" s="159"/>
      <c r="N46" s="159"/>
      <c r="O46" s="153"/>
    </row>
    <row r="47" spans="1:16" ht="33" customHeight="1" x14ac:dyDescent="0.25">
      <c r="A47" s="110" t="s">
        <v>59</v>
      </c>
      <c r="B47" s="111" t="s">
        <v>60</v>
      </c>
      <c r="C47" s="111" t="s">
        <v>61</v>
      </c>
      <c r="D47" s="111" t="s">
        <v>62</v>
      </c>
      <c r="E47" s="144" t="s">
        <v>100</v>
      </c>
      <c r="F47" s="145" t="s">
        <v>101</v>
      </c>
      <c r="G47" s="111" t="s">
        <v>63</v>
      </c>
      <c r="H47" s="76"/>
      <c r="I47"/>
      <c r="J47" s="181"/>
      <c r="K47" s="181"/>
      <c r="O47" s="154"/>
    </row>
    <row r="48" spans="1:16" ht="33" customHeight="1" x14ac:dyDescent="0.25">
      <c r="A48" s="112" t="s">
        <v>64</v>
      </c>
      <c r="B48" s="142"/>
      <c r="C48" s="142"/>
      <c r="D48" s="113">
        <f>DAYS360(B48,C48)/360</f>
        <v>0</v>
      </c>
      <c r="E48" s="143"/>
      <c r="F48" s="143"/>
      <c r="G48" s="111">
        <f>INT(E48/2)</f>
        <v>0</v>
      </c>
      <c r="H48" s="76"/>
      <c r="I48"/>
      <c r="J48" s="181"/>
      <c r="K48" s="181"/>
      <c r="O48" s="154"/>
    </row>
    <row r="49" spans="1:15" ht="14.25" customHeight="1" x14ac:dyDescent="0.25">
      <c r="A49" s="114"/>
      <c r="B49" s="114"/>
      <c r="C49" s="115"/>
      <c r="D49" s="115"/>
      <c r="E49" s="212" t="s">
        <v>102</v>
      </c>
      <c r="F49" s="213"/>
      <c r="G49" s="116"/>
      <c r="H49" s="117"/>
      <c r="I49" s="118"/>
      <c r="J49" s="175"/>
      <c r="K49" s="175"/>
      <c r="L49" s="175"/>
      <c r="M49" s="176"/>
      <c r="N49" s="175"/>
      <c r="O49" s="152"/>
    </row>
    <row r="50" spans="1:15" ht="18.75" customHeight="1" x14ac:dyDescent="0.25">
      <c r="A50" s="119"/>
      <c r="B50" s="119"/>
      <c r="C50" s="119"/>
      <c r="D50" s="120"/>
      <c r="E50" s="120"/>
      <c r="F50" s="120"/>
      <c r="G50" s="120"/>
      <c r="H50" s="120"/>
      <c r="I50" s="120"/>
      <c r="J50" s="182"/>
      <c r="K50" s="181"/>
      <c r="L50" s="203" t="s">
        <v>65</v>
      </c>
      <c r="M50" s="203"/>
      <c r="N50" s="203"/>
      <c r="O50" s="148"/>
    </row>
    <row r="51" spans="1:15" ht="18.75" customHeight="1" x14ac:dyDescent="0.25">
      <c r="A51" s="119"/>
      <c r="B51" s="119"/>
      <c r="C51" s="119"/>
      <c r="D51" s="120"/>
      <c r="E51" s="120"/>
      <c r="F51" s="120"/>
      <c r="G51" s="120"/>
      <c r="H51" s="120"/>
      <c r="I51" s="120"/>
      <c r="J51" s="182"/>
      <c r="K51" s="181"/>
      <c r="L51" s="184" t="s">
        <v>62</v>
      </c>
      <c r="M51" s="184" t="s">
        <v>66</v>
      </c>
      <c r="N51" s="184" t="s">
        <v>67</v>
      </c>
      <c r="O51" s="148"/>
    </row>
    <row r="52" spans="1:15" ht="18.75" customHeight="1" x14ac:dyDescent="0.25">
      <c r="A52" s="119"/>
      <c r="B52" s="119"/>
      <c r="C52" s="119"/>
      <c r="D52" s="204" t="s">
        <v>35</v>
      </c>
      <c r="E52" s="204"/>
      <c r="F52" s="120"/>
      <c r="G52" s="120"/>
      <c r="H52" s="120"/>
      <c r="I52" s="120"/>
      <c r="J52" s="182"/>
      <c r="K52" s="181"/>
      <c r="L52" s="184">
        <v>5</v>
      </c>
      <c r="M52" s="185">
        <v>1</v>
      </c>
      <c r="N52" s="185">
        <v>0.8</v>
      </c>
      <c r="O52" s="148"/>
    </row>
    <row r="53" spans="1:15" ht="18.75" customHeight="1" x14ac:dyDescent="0.25">
      <c r="A53" s="119"/>
      <c r="B53" s="119"/>
      <c r="C53" s="119"/>
      <c r="D53" s="205"/>
      <c r="E53" s="205"/>
      <c r="F53" s="120"/>
      <c r="G53" s="120"/>
      <c r="H53" s="120"/>
      <c r="I53" s="120"/>
      <c r="J53" s="182"/>
      <c r="K53" s="181"/>
      <c r="L53" s="184" t="s">
        <v>68</v>
      </c>
      <c r="M53" s="185">
        <v>0.9</v>
      </c>
      <c r="N53" s="185">
        <v>0.75</v>
      </c>
      <c r="O53" s="148"/>
    </row>
    <row r="54" spans="1:15" ht="45" customHeight="1" x14ac:dyDescent="0.25">
      <c r="A54" s="119"/>
      <c r="B54" s="119"/>
      <c r="C54" s="119"/>
      <c r="D54" s="206" t="s">
        <v>36</v>
      </c>
      <c r="E54" s="206"/>
      <c r="F54" s="120"/>
      <c r="G54" s="120"/>
      <c r="H54" s="120"/>
      <c r="I54" s="120"/>
      <c r="J54" s="182"/>
      <c r="K54" s="181"/>
      <c r="L54" s="184">
        <v>11</v>
      </c>
      <c r="M54" s="185">
        <v>0.8</v>
      </c>
      <c r="N54" s="185">
        <v>0.65</v>
      </c>
      <c r="O54" s="148"/>
    </row>
    <row r="55" spans="1:15" ht="16.5" customHeight="1" x14ac:dyDescent="0.3"/>
    <row r="56" spans="1:15" ht="16.5" customHeight="1" x14ac:dyDescent="0.3"/>
  </sheetData>
  <sheetProtection algorithmName="SHA-512" hashValue="BurecEejc6MX4rQgl/BHbe21i54Q+oqr5iFPYtY6FbXzR/f2/cP7CCxSVeqQZYA/fv3nxAArf+poQArYwdlaYw==" saltValue="eMQIX57VQTQGNPQTw2806A==" spinCount="100000" sheet="1" objects="1" scenarios="1"/>
  <mergeCells count="15">
    <mergeCell ref="A1:C1"/>
    <mergeCell ref="D1:I1"/>
    <mergeCell ref="G4:I4"/>
    <mergeCell ref="E5:I5"/>
    <mergeCell ref="E6:I6"/>
    <mergeCell ref="L50:N50"/>
    <mergeCell ref="D52:E52"/>
    <mergeCell ref="D53:E53"/>
    <mergeCell ref="D54:E54"/>
    <mergeCell ref="E7:I7"/>
    <mergeCell ref="A41:D41"/>
    <mergeCell ref="E41:F41"/>
    <mergeCell ref="E43:G43"/>
    <mergeCell ref="A45:I45"/>
    <mergeCell ref="E49:F49"/>
  </mergeCells>
  <pageMargins left="0.70833333333333304" right="0.70833333333333304" top="0.35416666666666702" bottom="0.15763888888888899" header="0.511811023622047" footer="0.511811023622047"/>
  <pageSetup paperSize="9" fitToHeight="0" orientation="landscape" horizontalDpi="300" verticalDpi="300"/>
  <drawing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100-000000000000}">
          <x14:formula1>
            <xm:f>desplegables!$C$2:$C$5</xm:f>
          </x14:formula1>
          <x14:formula2>
            <xm:f>0</xm:f>
          </x14:formula2>
          <xm:sqref>A12:A40</xm:sqref>
        </x14:dataValidation>
        <x14:dataValidation type="list" allowBlank="1" showInputMessage="1" showErrorMessage="1" xr:uid="{00000000-0002-0000-0100-000001000000}">
          <x14:formula1>
            <xm:f>desplegables!$H$4:$H$6</xm:f>
          </x14:formula1>
          <x14:formula2>
            <xm:f>0</xm:f>
          </x14:formula2>
          <xm:sqref>A48</xm:sqref>
        </x14:dataValidation>
        <x14:dataValidation type="list" allowBlank="1" showInputMessage="1" showErrorMessage="1" xr:uid="{00000000-0002-0000-0100-000002000000}">
          <x14:formula1>
            <xm:f>desplegables!$F$3:$F$7</xm:f>
          </x14:formula1>
          <x14:formula2>
            <xm:f>0</xm:f>
          </x14:formula2>
          <xm:sqref>E4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9"/>
  <sheetViews>
    <sheetView topLeftCell="C1" zoomScaleNormal="100" workbookViewId="0">
      <selection activeCell="F3" sqref="F3"/>
    </sheetView>
  </sheetViews>
  <sheetFormatPr baseColWidth="10" defaultColWidth="11.42578125" defaultRowHeight="15" x14ac:dyDescent="0.25"/>
  <cols>
    <col min="1" max="1" width="20" customWidth="1"/>
    <col min="2" max="2" width="23" customWidth="1"/>
    <col min="3" max="3" width="18" customWidth="1"/>
    <col min="4" max="4" width="67.28515625" customWidth="1"/>
    <col min="5" max="5" width="7.5703125" customWidth="1"/>
    <col min="6" max="6" width="44" customWidth="1"/>
  </cols>
  <sheetData>
    <row r="1" spans="1:8" ht="16.5" x14ac:dyDescent="0.3">
      <c r="A1" s="121" t="s">
        <v>69</v>
      </c>
      <c r="B1" s="121" t="s">
        <v>70</v>
      </c>
      <c r="C1" s="122" t="s">
        <v>71</v>
      </c>
      <c r="D1" s="123" t="s">
        <v>72</v>
      </c>
      <c r="E1" s="124"/>
      <c r="F1" s="121" t="s">
        <v>73</v>
      </c>
    </row>
    <row r="2" spans="1:8" ht="16.5" x14ac:dyDescent="0.3">
      <c r="A2" s="125" t="s">
        <v>74</v>
      </c>
      <c r="B2" s="125"/>
      <c r="C2" s="126" t="s">
        <v>53</v>
      </c>
      <c r="D2" s="127" t="s">
        <v>75</v>
      </c>
      <c r="E2" s="128"/>
      <c r="F2" s="129" t="s">
        <v>40</v>
      </c>
    </row>
    <row r="3" spans="1:8" ht="16.5" x14ac:dyDescent="0.3">
      <c r="A3" s="130" t="s">
        <v>76</v>
      </c>
      <c r="B3" s="125" t="s">
        <v>77</v>
      </c>
      <c r="C3" s="131" t="s">
        <v>78</v>
      </c>
      <c r="D3" s="132" t="s">
        <v>79</v>
      </c>
      <c r="E3" s="131" t="s">
        <v>5</v>
      </c>
      <c r="F3" t="s">
        <v>40</v>
      </c>
      <c r="H3" s="133" t="s">
        <v>69</v>
      </c>
    </row>
    <row r="4" spans="1:8" ht="16.5" x14ac:dyDescent="0.3">
      <c r="A4" s="1"/>
      <c r="B4" s="125" t="s">
        <v>80</v>
      </c>
      <c r="C4" s="131" t="s">
        <v>81</v>
      </c>
      <c r="D4" s="134" t="s">
        <v>82</v>
      </c>
      <c r="E4" s="135" t="s">
        <v>5</v>
      </c>
      <c r="F4" s="136" t="s">
        <v>83</v>
      </c>
      <c r="H4" t="s">
        <v>64</v>
      </c>
    </row>
    <row r="5" spans="1:8" ht="16.5" x14ac:dyDescent="0.3">
      <c r="A5" s="137" t="s">
        <v>84</v>
      </c>
      <c r="B5" s="125" t="s">
        <v>85</v>
      </c>
      <c r="C5" s="138" t="s">
        <v>86</v>
      </c>
      <c r="D5" s="1"/>
      <c r="F5" s="136" t="s">
        <v>87</v>
      </c>
      <c r="H5" s="1" t="s">
        <v>76</v>
      </c>
    </row>
    <row r="6" spans="1:8" ht="16.5" x14ac:dyDescent="0.3">
      <c r="A6" s="125" t="s">
        <v>88</v>
      </c>
      <c r="B6" s="125" t="s">
        <v>89</v>
      </c>
      <c r="C6" s="1"/>
      <c r="D6" s="1"/>
      <c r="F6" s="136" t="s">
        <v>90</v>
      </c>
      <c r="H6" s="1" t="s">
        <v>74</v>
      </c>
    </row>
    <row r="7" spans="1:8" ht="16.5" x14ac:dyDescent="0.3">
      <c r="A7" s="130" t="s">
        <v>91</v>
      </c>
      <c r="B7" s="130" t="s">
        <v>92</v>
      </c>
      <c r="C7" s="1"/>
      <c r="D7" s="1"/>
      <c r="F7" s="139" t="s">
        <v>93</v>
      </c>
    </row>
    <row r="8" spans="1:8" ht="16.5" x14ac:dyDescent="0.3">
      <c r="C8" s="1"/>
    </row>
    <row r="9" spans="1:8" ht="54" x14ac:dyDescent="0.25">
      <c r="B9" s="140" t="s">
        <v>94</v>
      </c>
    </row>
  </sheetData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7</vt:i4>
      </vt:variant>
    </vt:vector>
  </HeadingPairs>
  <TitlesOfParts>
    <vt:vector size="10" baseType="lpstr">
      <vt:lpstr>Contrat.persoal direccion</vt:lpstr>
      <vt:lpstr>ORZAMENTO Asist.Tec</vt:lpstr>
      <vt:lpstr>desplegables</vt:lpstr>
      <vt:lpstr>'Contrat.persoal direccion'!Área_de_impresión</vt:lpstr>
      <vt:lpstr>'ORZAMENTO Asist.Tec'!Área_de_impresión</vt:lpstr>
      <vt:lpstr>'Contrat.persoal direccion'!SUBCEE_Datos1</vt:lpstr>
      <vt:lpstr>'ORZAMENTO Asist.Tec'!SUBCEE_Datos2</vt:lpstr>
      <vt:lpstr>'ORZAMENTO Asist.Tec'!SUBCEE_Datos3</vt:lpstr>
      <vt:lpstr>'Contrat.persoal direccion'!SUBCEE_DatosTotales1</vt:lpstr>
      <vt:lpstr>'ORZAMENTO Asist.Tec'!SUBCEE_DatosTotales2</vt:lpstr>
    </vt:vector>
  </TitlesOfParts>
  <Company>Amtega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Panchi García Cao</dc:creator>
  <dc:description/>
  <cp:lastModifiedBy>Usuario de Windows</cp:lastModifiedBy>
  <cp:revision>11</cp:revision>
  <cp:lastPrinted>2025-03-24T21:05:17Z</cp:lastPrinted>
  <dcterms:created xsi:type="dcterms:W3CDTF">2018-12-11T15:54:14Z</dcterms:created>
  <dcterms:modified xsi:type="dcterms:W3CDTF">2025-06-02T07:10:36Z</dcterms:modified>
  <dc:language>es-ES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